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제주도청\Desktop\문대훈\★★★★크루즈선석운영\선석변경\"/>
    </mc:Choice>
  </mc:AlternateContent>
  <xr:revisionPtr revIDLastSave="0" documentId="13_ncr:1_{59746172-B0E4-4F94-A23C-2AAA074C98CD}" xr6:coauthVersionLast="47" xr6:coauthVersionMax="47" xr10:uidLastSave="{00000000-0000-0000-0000-000000000000}"/>
  <bookViews>
    <workbookView xWindow="-120" yWindow="-120" windowWidth="29040" windowHeight="15720" xr2:uid="{246FCA30-D95B-45A0-B89E-D15B895884D4}"/>
  </bookViews>
  <sheets>
    <sheet name="총괄" sheetId="11" r:id="rId1"/>
    <sheet name="제주항(JEJU)" sheetId="10" r:id="rId2"/>
    <sheet name="서귀포(SEOGWIPO)" sheetId="9" r:id="rId3"/>
    <sheet name="총괄(항구분없음)" sheetId="8" state="hidden" r:id="rId4"/>
    <sheet name="통합" sheetId="7" state="hidden" r:id="rId5"/>
  </sheets>
  <definedNames>
    <definedName name="_xlnm._FilterDatabase" localSheetId="2" hidden="1">'서귀포(SEOGWIPO)'!$A$1:$K$237</definedName>
    <definedName name="_xlnm._FilterDatabase" localSheetId="1" hidden="1">'제주항(JEJU)'!$A$1:$K$133</definedName>
    <definedName name="_xlnm._FilterDatabase" localSheetId="0" hidden="1">총괄!$A$4:$H$58</definedName>
    <definedName name="_xlnm._FilterDatabase" localSheetId="3" hidden="1">'총괄(항구분없음)'!$A$1:$F$36</definedName>
    <definedName name="_xlnm._FilterDatabase" localSheetId="4" hidden="1">통합!$A$1:$M$307</definedName>
    <definedName name="_xlnm.Print_Area" localSheetId="2">'서귀포(SEOGWIPO)'!$A$1:$K$237</definedName>
    <definedName name="_xlnm.Print_Area" localSheetId="1">'제주항(JEJU)'!$A$1:$K$133</definedName>
    <definedName name="_xlnm.Print_Area" localSheetId="0">총괄!$A$1:$H$60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92" i="9" l="1"/>
  <c r="F236" i="9" l="1"/>
  <c r="F233" i="9"/>
  <c r="F231" i="9"/>
  <c r="F229" i="9"/>
  <c r="F227" i="9"/>
  <c r="F224" i="9"/>
  <c r="F208" i="9"/>
  <c r="F211" i="9"/>
  <c r="F214" i="9"/>
  <c r="F217" i="9"/>
  <c r="F220" i="9"/>
  <c r="F222" i="9"/>
  <c r="F203" i="9"/>
  <c r="F199" i="9"/>
  <c r="F194" i="9"/>
  <c r="F186" i="9"/>
  <c r="F182" i="9"/>
  <c r="F176" i="9"/>
  <c r="F171" i="9"/>
  <c r="F168" i="9"/>
  <c r="F159" i="9"/>
  <c r="F156" i="9"/>
  <c r="F153" i="9"/>
  <c r="F150" i="9"/>
  <c r="F147" i="9"/>
  <c r="F145" i="9"/>
  <c r="F142" i="9"/>
  <c r="F135" i="9"/>
  <c r="F131" i="9"/>
  <c r="F123" i="9"/>
  <c r="F121" i="9"/>
  <c r="F118" i="9"/>
  <c r="F184" i="9"/>
  <c r="F181" i="9"/>
  <c r="F162" i="9"/>
  <c r="F158" i="9"/>
  <c r="F137" i="9"/>
  <c r="F134" i="9"/>
  <c r="F128" i="9"/>
  <c r="F113" i="9"/>
  <c r="F213" i="9"/>
  <c r="F190" i="9"/>
  <c r="F3" i="9" l="1"/>
  <c r="F4" i="9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72" i="9"/>
  <c r="F73" i="9"/>
  <c r="F74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1" i="9"/>
  <c r="F92" i="9"/>
  <c r="F93" i="9"/>
  <c r="F94" i="9"/>
  <c r="F95" i="9"/>
  <c r="F96" i="9"/>
  <c r="F97" i="9"/>
  <c r="F98" i="9"/>
  <c r="F99" i="9"/>
  <c r="F100" i="9"/>
  <c r="F101" i="9"/>
  <c r="F102" i="9"/>
  <c r="F103" i="9"/>
  <c r="F104" i="9"/>
  <c r="F105" i="9"/>
  <c r="F106" i="9"/>
  <c r="F107" i="9"/>
  <c r="F108" i="9"/>
  <c r="F109" i="9"/>
  <c r="F110" i="9"/>
  <c r="F111" i="9"/>
  <c r="F112" i="9"/>
  <c r="F114" i="9"/>
  <c r="F115" i="9"/>
  <c r="F116" i="9"/>
  <c r="F117" i="9"/>
  <c r="F119" i="9"/>
  <c r="F120" i="9"/>
  <c r="F122" i="9"/>
  <c r="F124" i="9"/>
  <c r="F125" i="9"/>
  <c r="F126" i="9"/>
  <c r="F127" i="9"/>
  <c r="F129" i="9"/>
  <c r="F130" i="9"/>
  <c r="F132" i="9"/>
  <c r="F133" i="9"/>
  <c r="F136" i="9"/>
  <c r="F138" i="9"/>
  <c r="F139" i="9"/>
  <c r="F140" i="9"/>
  <c r="F141" i="9"/>
  <c r="F143" i="9"/>
  <c r="F144" i="9"/>
  <c r="F146" i="9"/>
  <c r="F148" i="9"/>
  <c r="F149" i="9"/>
  <c r="F151" i="9"/>
  <c r="F152" i="9"/>
  <c r="F154" i="9"/>
  <c r="F155" i="9"/>
  <c r="F157" i="9"/>
  <c r="F160" i="9"/>
  <c r="F161" i="9"/>
  <c r="F163" i="9"/>
  <c r="F164" i="9"/>
  <c r="F165" i="9"/>
  <c r="F166" i="9"/>
  <c r="F167" i="9"/>
  <c r="F169" i="9"/>
  <c r="F170" i="9"/>
  <c r="F172" i="9"/>
  <c r="F173" i="9"/>
  <c r="F174" i="9"/>
  <c r="F175" i="9"/>
  <c r="F177" i="9"/>
  <c r="F178" i="9"/>
  <c r="F179" i="9"/>
  <c r="F180" i="9"/>
  <c r="F183" i="9"/>
  <c r="F185" i="9"/>
  <c r="F187" i="9"/>
  <c r="F188" i="9"/>
  <c r="F189" i="9"/>
  <c r="F191" i="9"/>
  <c r="F193" i="9"/>
  <c r="F195" i="9"/>
  <c r="F196" i="9"/>
  <c r="F197" i="9"/>
  <c r="F198" i="9"/>
  <c r="F200" i="9"/>
  <c r="F201" i="9"/>
  <c r="F202" i="9"/>
  <c r="F204" i="9"/>
  <c r="F205" i="9"/>
  <c r="F206" i="9"/>
  <c r="F207" i="9"/>
  <c r="F209" i="9"/>
  <c r="F210" i="9"/>
  <c r="F212" i="9"/>
  <c r="F215" i="9"/>
  <c r="F216" i="9"/>
  <c r="F218" i="9"/>
  <c r="F219" i="9"/>
  <c r="F221" i="9"/>
  <c r="F223" i="9"/>
  <c r="F225" i="9"/>
  <c r="F226" i="9"/>
  <c r="F228" i="9"/>
  <c r="F230" i="9"/>
  <c r="F232" i="9"/>
  <c r="F234" i="9"/>
  <c r="F235" i="9"/>
  <c r="F237" i="9"/>
  <c r="F2" i="9"/>
  <c r="G57" i="11"/>
  <c r="F57" i="11"/>
  <c r="F55" i="11"/>
  <c r="E57" i="11" l="1"/>
  <c r="F3" i="10" l="1"/>
  <c r="F4" i="10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F128" i="10"/>
  <c r="F129" i="10"/>
  <c r="F130" i="10"/>
  <c r="F131" i="10"/>
  <c r="F132" i="10"/>
  <c r="F133" i="10"/>
  <c r="F2" i="10"/>
  <c r="G55" i="11" l="1"/>
  <c r="G35" i="11"/>
  <c r="G36" i="11"/>
  <c r="G37" i="11"/>
  <c r="F35" i="11"/>
  <c r="F36" i="11"/>
  <c r="F37" i="11"/>
  <c r="E35" i="11" l="1"/>
  <c r="E55" i="11"/>
  <c r="E36" i="11"/>
  <c r="F5" i="11"/>
  <c r="F6" i="11"/>
  <c r="F7" i="1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F34" i="11"/>
  <c r="F38" i="11"/>
  <c r="F39" i="11"/>
  <c r="F40" i="11"/>
  <c r="F41" i="11"/>
  <c r="F42" i="11"/>
  <c r="F43" i="11"/>
  <c r="F44" i="11"/>
  <c r="F45" i="11"/>
  <c r="F46" i="11"/>
  <c r="F47" i="11"/>
  <c r="F48" i="11"/>
  <c r="F49" i="11"/>
  <c r="F50" i="11"/>
  <c r="F51" i="11"/>
  <c r="F52" i="11"/>
  <c r="F53" i="11"/>
  <c r="F54" i="11"/>
  <c r="F56" i="11"/>
  <c r="F58" i="11"/>
  <c r="G18" i="11" l="1"/>
  <c r="G17" i="11"/>
  <c r="E18" i="11" l="1"/>
  <c r="E17" i="11"/>
  <c r="G20" i="11" l="1"/>
  <c r="E20" i="11" s="1"/>
  <c r="G21" i="11"/>
  <c r="G22" i="11"/>
  <c r="E22" i="11" s="1"/>
  <c r="G48" i="11"/>
  <c r="E48" i="11" s="1"/>
  <c r="G49" i="11"/>
  <c r="E49" i="11" s="1"/>
  <c r="G50" i="11"/>
  <c r="E50" i="11" s="1"/>
  <c r="G33" i="11"/>
  <c r="E33" i="11" s="1"/>
  <c r="G34" i="11"/>
  <c r="E37" i="11"/>
  <c r="G46" i="11"/>
  <c r="E46" i="11" s="1"/>
  <c r="G47" i="11"/>
  <c r="G14" i="11"/>
  <c r="E14" i="11" s="1"/>
  <c r="G15" i="11"/>
  <c r="G51" i="11"/>
  <c r="E51" i="11" s="1"/>
  <c r="G52" i="11"/>
  <c r="E52" i="11" s="1"/>
  <c r="G28" i="11"/>
  <c r="E28" i="11" s="1"/>
  <c r="G6" i="11"/>
  <c r="E6" i="11" s="1"/>
  <c r="G7" i="11"/>
  <c r="E7" i="11" s="1"/>
  <c r="G8" i="11"/>
  <c r="G9" i="11"/>
  <c r="E9" i="11" s="1"/>
  <c r="G10" i="11"/>
  <c r="E10" i="11" s="1"/>
  <c r="G11" i="11"/>
  <c r="G12" i="11"/>
  <c r="G13" i="11"/>
  <c r="E13" i="11" s="1"/>
  <c r="G16" i="11"/>
  <c r="G19" i="11"/>
  <c r="E19" i="11" s="1"/>
  <c r="G23" i="11"/>
  <c r="G24" i="11"/>
  <c r="G25" i="11"/>
  <c r="E25" i="11" s="1"/>
  <c r="G26" i="11"/>
  <c r="E26" i="11" s="1"/>
  <c r="G27" i="11"/>
  <c r="G29" i="11"/>
  <c r="E29" i="11" s="1"/>
  <c r="G30" i="11"/>
  <c r="E30" i="11" s="1"/>
  <c r="G31" i="11"/>
  <c r="G32" i="11"/>
  <c r="G38" i="11"/>
  <c r="E38" i="11" s="1"/>
  <c r="G39" i="11"/>
  <c r="G40" i="11"/>
  <c r="G41" i="11"/>
  <c r="E41" i="11" s="1"/>
  <c r="G42" i="11"/>
  <c r="E42" i="11" s="1"/>
  <c r="G43" i="11"/>
  <c r="E43" i="11" s="1"/>
  <c r="G44" i="11"/>
  <c r="E44" i="11" s="1"/>
  <c r="G45" i="11"/>
  <c r="G53" i="11"/>
  <c r="G54" i="11"/>
  <c r="G56" i="11"/>
  <c r="E56" i="11" s="1"/>
  <c r="G58" i="11"/>
  <c r="E58" i="11" s="1"/>
  <c r="G5" i="11"/>
  <c r="E21" i="11" l="1"/>
  <c r="E47" i="11"/>
  <c r="E34" i="11"/>
  <c r="E53" i="11"/>
  <c r="E54" i="11" l="1"/>
  <c r="E24" i="11" l="1"/>
  <c r="E12" i="11"/>
  <c r="E23" i="11" l="1"/>
  <c r="F4" i="11" l="1"/>
  <c r="E45" i="11" l="1"/>
  <c r="E40" i="11"/>
  <c r="E39" i="11"/>
  <c r="E32" i="11"/>
  <c r="E31" i="11"/>
  <c r="E27" i="11"/>
  <c r="E16" i="11"/>
  <c r="E15" i="11"/>
  <c r="E8" i="11"/>
  <c r="E5" i="11"/>
  <c r="E11" i="11" l="1"/>
  <c r="G4" i="11"/>
  <c r="E4" i="11" l="1"/>
  <c r="K116" i="7"/>
  <c r="E6" i="8" l="1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5" i="8"/>
  <c r="K163" i="7"/>
  <c r="K39" i="7"/>
  <c r="K36" i="7"/>
  <c r="K21" i="7"/>
  <c r="K22" i="7"/>
  <c r="K105" i="7"/>
  <c r="K32" i="7"/>
  <c r="K29" i="7"/>
  <c r="K23" i="7"/>
  <c r="K11" i="7"/>
  <c r="K3" i="7"/>
  <c r="K2" i="7"/>
  <c r="K203" i="7" l="1"/>
  <c r="K187" i="7"/>
  <c r="K140" i="7"/>
  <c r="K144" i="7"/>
  <c r="K150" i="7"/>
  <c r="K156" i="7"/>
  <c r="K160" i="7"/>
  <c r="K164" i="7"/>
  <c r="K170" i="7"/>
  <c r="K173" i="7"/>
  <c r="K178" i="7"/>
  <c r="K183" i="7"/>
  <c r="K197" i="7"/>
  <c r="K199" i="7"/>
  <c r="K211" i="7"/>
  <c r="K214" i="7"/>
  <c r="K223" i="7"/>
  <c r="K279" i="7"/>
  <c r="K273" i="7"/>
  <c r="K265" i="7"/>
  <c r="K261" i="7"/>
  <c r="K255" i="7"/>
  <c r="K252" i="7"/>
  <c r="K219" i="7"/>
  <c r="K208" i="7"/>
  <c r="K192" i="7"/>
  <c r="K108" i="7"/>
  <c r="K49" i="7"/>
  <c r="K267" i="7"/>
  <c r="K128" i="7"/>
  <c r="K88" i="7"/>
  <c r="K161" i="7" l="1"/>
  <c r="K212" i="7"/>
  <c r="K299" i="7"/>
  <c r="K278" i="7"/>
  <c r="K266" i="7" l="1"/>
  <c r="K215" i="7"/>
  <c r="K82" i="7"/>
  <c r="K75" i="7"/>
  <c r="K71" i="7"/>
  <c r="K65" i="7"/>
  <c r="K58" i="7"/>
  <c r="K48" i="7"/>
  <c r="K44" i="7"/>
  <c r="K40" i="7"/>
  <c r="K31" i="7"/>
  <c r="K28" i="7"/>
  <c r="K24" i="7"/>
  <c r="K20" i="7"/>
  <c r="K18" i="7"/>
  <c r="K15" i="7"/>
  <c r="K13" i="7"/>
  <c r="K10" i="7"/>
  <c r="K7" i="7"/>
  <c r="K4" i="7"/>
  <c r="K62" i="7" l="1"/>
  <c r="K283" i="7" l="1"/>
  <c r="K115" i="7"/>
  <c r="K107" i="7"/>
  <c r="K101" i="7"/>
  <c r="K217" i="7" l="1"/>
  <c r="K90" i="7"/>
  <c r="K87" i="7"/>
  <c r="K79" i="7"/>
  <c r="K64" i="7"/>
  <c r="K307" i="7"/>
  <c r="K306" i="7"/>
  <c r="K304" i="7"/>
  <c r="K41" i="7" l="1"/>
  <c r="K25" i="7"/>
  <c r="K16" i="7"/>
  <c r="K6" i="7"/>
  <c r="K180" i="7"/>
  <c r="K139" i="7"/>
  <c r="K133" i="7"/>
  <c r="K93" i="7"/>
  <c r="K51" i="7"/>
  <c r="K43" i="7"/>
  <c r="K17" i="7"/>
  <c r="K91" i="7" l="1"/>
  <c r="K81" i="7"/>
  <c r="K74" i="7"/>
  <c r="K63" i="7"/>
  <c r="K9" i="7"/>
  <c r="K14" i="7"/>
  <c r="E4" i="8" l="1"/>
  <c r="K264" i="7" l="1"/>
  <c r="K276" i="7"/>
  <c r="K291" i="7"/>
  <c r="K272" i="7" l="1"/>
  <c r="K289" i="7"/>
  <c r="K227" i="7"/>
  <c r="K205" i="7"/>
  <c r="K248" i="7" l="1"/>
  <c r="K125" i="7"/>
  <c r="K226" i="7"/>
  <c r="K153" i="7"/>
  <c r="K149" i="7"/>
  <c r="K142" i="7"/>
  <c r="K135" i="7"/>
  <c r="K112" i="7"/>
  <c r="K86" i="7"/>
  <c r="K78" i="7"/>
  <c r="K73" i="7"/>
  <c r="K68" i="7"/>
  <c r="K60" i="7"/>
  <c r="K54" i="7"/>
  <c r="K47" i="7"/>
  <c r="K104" i="7" l="1"/>
  <c r="K284" i="7"/>
  <c r="K237" i="7"/>
  <c r="K137" i="7"/>
  <c r="K106" i="7"/>
  <c r="K275" i="7"/>
  <c r="K260" i="7"/>
  <c r="K96" i="7"/>
  <c r="K241" i="7"/>
  <c r="K194" i="7"/>
  <c r="K189" i="7"/>
  <c r="K100" i="7"/>
  <c r="K127" i="7"/>
  <c r="K250" i="7"/>
  <c r="K286" i="7"/>
  <c r="K258" i="7"/>
  <c r="K233" i="7"/>
  <c r="K220" i="7"/>
  <c r="K168" i="7"/>
  <c r="K120" i="7"/>
  <c r="K19" i="7"/>
  <c r="K251" i="7"/>
  <c r="K293" i="7"/>
  <c r="K182" i="7" l="1"/>
  <c r="K177" i="7"/>
  <c r="K148" i="7"/>
  <c r="K122" i="7"/>
  <c r="K84" i="7"/>
  <c r="K70" i="7"/>
  <c r="K259" i="7" l="1"/>
  <c r="K126" i="7" l="1"/>
  <c r="K53" i="7"/>
  <c r="K56" i="7"/>
  <c r="K57" i="7"/>
  <c r="K59" i="7"/>
  <c r="K61" i="7"/>
  <c r="K66" i="7"/>
  <c r="K67" i="7"/>
  <c r="K69" i="7"/>
  <c r="K72" i="7"/>
  <c r="K76" i="7"/>
  <c r="K77" i="7"/>
  <c r="K80" i="7"/>
  <c r="K83" i="7"/>
  <c r="K85" i="7"/>
  <c r="K89" i="7"/>
  <c r="K92" i="7"/>
  <c r="K94" i="7"/>
  <c r="K95" i="7"/>
  <c r="K97" i="7"/>
  <c r="K98" i="7"/>
  <c r="K99" i="7"/>
  <c r="K102" i="7"/>
  <c r="K103" i="7"/>
  <c r="K109" i="7"/>
  <c r="K110" i="7"/>
  <c r="K111" i="7"/>
  <c r="K113" i="7"/>
  <c r="K114" i="7"/>
  <c r="K117" i="7"/>
  <c r="K118" i="7"/>
  <c r="K119" i="7"/>
  <c r="K121" i="7"/>
  <c r="K123" i="7"/>
  <c r="K124" i="7"/>
  <c r="K129" i="7"/>
  <c r="K130" i="7"/>
  <c r="K131" i="7"/>
  <c r="K132" i="7"/>
  <c r="K134" i="7"/>
  <c r="K136" i="7"/>
  <c r="K138" i="7"/>
  <c r="K141" i="7"/>
  <c r="K143" i="7"/>
  <c r="K145" i="7"/>
  <c r="K146" i="7"/>
  <c r="K147" i="7"/>
  <c r="K151" i="7"/>
  <c r="K152" i="7"/>
  <c r="K154" i="7"/>
  <c r="K155" i="7"/>
  <c r="K157" i="7"/>
  <c r="K158" i="7"/>
  <c r="K159" i="7"/>
  <c r="K162" i="7"/>
  <c r="K165" i="7"/>
  <c r="K166" i="7"/>
  <c r="K167" i="7"/>
  <c r="K169" i="7"/>
  <c r="K171" i="7"/>
  <c r="K172" i="7"/>
  <c r="K174" i="7"/>
  <c r="K175" i="7"/>
  <c r="K176" i="7"/>
  <c r="K179" i="7"/>
  <c r="K181" i="7"/>
  <c r="K184" i="7"/>
  <c r="K185" i="7"/>
  <c r="K186" i="7"/>
  <c r="K188" i="7"/>
  <c r="K190" i="7"/>
  <c r="K191" i="7"/>
  <c r="K193" i="7"/>
  <c r="K195" i="7"/>
  <c r="K196" i="7"/>
  <c r="K198" i="7"/>
  <c r="K200" i="7"/>
  <c r="K201" i="7"/>
  <c r="K202" i="7"/>
  <c r="K204" i="7"/>
  <c r="K206" i="7"/>
  <c r="K207" i="7"/>
  <c r="K209" i="7"/>
  <c r="K210" i="7"/>
  <c r="K213" i="7"/>
  <c r="K216" i="7"/>
  <c r="K218" i="7"/>
  <c r="K221" i="7"/>
  <c r="K222" i="7"/>
  <c r="K224" i="7"/>
  <c r="K225" i="7"/>
  <c r="K228" i="7"/>
  <c r="K229" i="7"/>
  <c r="K230" i="7"/>
  <c r="K231" i="7"/>
  <c r="K232" i="7"/>
  <c r="K234" i="7"/>
  <c r="K235" i="7"/>
  <c r="K236" i="7"/>
  <c r="K238" i="7"/>
  <c r="K239" i="7"/>
  <c r="K240" i="7"/>
  <c r="K242" i="7"/>
  <c r="K243" i="7"/>
  <c r="K244" i="7"/>
  <c r="K245" i="7"/>
  <c r="K246" i="7"/>
  <c r="K247" i="7"/>
  <c r="K249" i="7"/>
  <c r="K253" i="7"/>
  <c r="K254" i="7"/>
  <c r="K256" i="7"/>
  <c r="K257" i="7"/>
  <c r="K262" i="7"/>
  <c r="K263" i="7"/>
  <c r="K268" i="7"/>
  <c r="K269" i="7"/>
  <c r="K270" i="7"/>
  <c r="K271" i="7"/>
  <c r="K274" i="7"/>
  <c r="K277" i="7"/>
  <c r="K280" i="7"/>
  <c r="K281" i="7"/>
  <c r="K282" i="7"/>
  <c r="K285" i="7"/>
  <c r="K287" i="7"/>
  <c r="K288" i="7"/>
  <c r="K290" i="7"/>
  <c r="K292" i="7"/>
  <c r="K294" i="7"/>
  <c r="K295" i="7"/>
  <c r="K296" i="7"/>
  <c r="K297" i="7"/>
  <c r="K298" i="7"/>
  <c r="K300" i="7"/>
  <c r="K301" i="7"/>
  <c r="K302" i="7"/>
  <c r="K303" i="7"/>
  <c r="K305" i="7"/>
  <c r="K5" i="7"/>
  <c r="K8" i="7"/>
  <c r="K12" i="7"/>
  <c r="K26" i="7"/>
  <c r="K27" i="7"/>
  <c r="K30" i="7"/>
  <c r="K33" i="7"/>
  <c r="K34" i="7"/>
  <c r="K35" i="7"/>
  <c r="K37" i="7"/>
  <c r="K38" i="7"/>
  <c r="K42" i="7"/>
  <c r="K45" i="7"/>
  <c r="K46" i="7"/>
  <c r="K50" i="7"/>
  <c r="K55" i="7"/>
  <c r="K52" i="7"/>
</calcChain>
</file>

<file path=xl/sharedStrings.xml><?xml version="1.0" encoding="utf-8"?>
<sst xmlns="http://schemas.openxmlformats.org/spreadsheetml/2006/main" count="3940" uniqueCount="343">
  <si>
    <t>Norwegian Sky</t>
    <phoneticPr fontId="3" type="noConversion"/>
  </si>
  <si>
    <t>연번(NO)</t>
    <phoneticPr fontId="3" type="noConversion"/>
  </si>
  <si>
    <t>배정(PORT)</t>
    <phoneticPr fontId="3" type="noConversion"/>
  </si>
  <si>
    <t>출발항
(start port)</t>
    <phoneticPr fontId="3" type="noConversion"/>
  </si>
  <si>
    <t>톤수</t>
    <phoneticPr fontId="3" type="noConversion"/>
  </si>
  <si>
    <t>승객정원</t>
    <phoneticPr fontId="3" type="noConversion"/>
  </si>
  <si>
    <t>체류기간
(Hours of Stay)</t>
    <phoneticPr fontId="3" type="noConversion"/>
  </si>
  <si>
    <t>차항지
(Next Port)</t>
    <phoneticPr fontId="3" type="noConversion"/>
  </si>
  <si>
    <t>전출항지
(Previous Port)</t>
    <phoneticPr fontId="3" type="noConversion"/>
  </si>
  <si>
    <t>출항시간
(OUT)</t>
    <phoneticPr fontId="3" type="noConversion"/>
  </si>
  <si>
    <t>입항시간
(IN)</t>
    <phoneticPr fontId="3" type="noConversion"/>
  </si>
  <si>
    <t>선명
(ship Name)</t>
    <phoneticPr fontId="3" type="noConversion"/>
  </si>
  <si>
    <t>일자
(date)</t>
    <phoneticPr fontId="3" type="noConversion"/>
  </si>
  <si>
    <t>Nagasaki, JP</t>
    <phoneticPr fontId="3" type="noConversion"/>
  </si>
  <si>
    <t>Ishigaki, JP</t>
    <phoneticPr fontId="3" type="noConversion"/>
  </si>
  <si>
    <t>Norwegian Spirit</t>
    <phoneticPr fontId="3" type="noConversion"/>
  </si>
  <si>
    <t>Kanazawa, JP</t>
    <phoneticPr fontId="3" type="noConversion"/>
  </si>
  <si>
    <t>Norwegian Sun</t>
    <phoneticPr fontId="3" type="noConversion"/>
  </si>
  <si>
    <t>Nagasaki,JP</t>
    <phoneticPr fontId="3" type="noConversion"/>
  </si>
  <si>
    <t>Celebrity Millennium</t>
    <phoneticPr fontId="3" type="noConversion"/>
  </si>
  <si>
    <t>Yokohama, JP</t>
    <phoneticPr fontId="3" type="noConversion"/>
  </si>
  <si>
    <t>Kagosima, JP</t>
    <phoneticPr fontId="3" type="noConversion"/>
  </si>
  <si>
    <t>Hirosima, JP</t>
    <phoneticPr fontId="3" type="noConversion"/>
  </si>
  <si>
    <t>Kumamoto, JP</t>
    <phoneticPr fontId="3" type="noConversion"/>
  </si>
  <si>
    <t>AIDA STELLA</t>
    <phoneticPr fontId="3" type="noConversion"/>
  </si>
  <si>
    <t>ANTHEM OF THE SEAS</t>
    <phoneticPr fontId="3" type="noConversion"/>
  </si>
  <si>
    <t>Keelung, TN</t>
    <phoneticPr fontId="3" type="noConversion"/>
  </si>
  <si>
    <t>Costa Serena</t>
    <phoneticPr fontId="3" type="noConversion"/>
  </si>
  <si>
    <t>Tokyo, JP</t>
    <phoneticPr fontId="3" type="noConversion"/>
  </si>
  <si>
    <t>Sasebo, JP</t>
    <phoneticPr fontId="3" type="noConversion"/>
  </si>
  <si>
    <t>MS Regatta</t>
    <phoneticPr fontId="3" type="noConversion"/>
  </si>
  <si>
    <t>MS Seven Seas Explorer</t>
    <phoneticPr fontId="3" type="noConversion"/>
  </si>
  <si>
    <t>Nippon Maru</t>
    <phoneticPr fontId="3" type="noConversion"/>
  </si>
  <si>
    <t>Kobe, JP</t>
    <phoneticPr fontId="3" type="noConversion"/>
  </si>
  <si>
    <t>요청항</t>
    <phoneticPr fontId="3" type="noConversion"/>
  </si>
  <si>
    <t>Crystal Symphony</t>
    <phoneticPr fontId="3" type="noConversion"/>
  </si>
  <si>
    <t>Fukuoka, JP</t>
    <phoneticPr fontId="3" type="noConversion"/>
  </si>
  <si>
    <t>강정</t>
    <phoneticPr fontId="3" type="noConversion"/>
  </si>
  <si>
    <t>Keelung,TW</t>
    <phoneticPr fontId="3" type="noConversion"/>
  </si>
  <si>
    <t>Spectrum of the seas</t>
    <phoneticPr fontId="3" type="noConversion"/>
  </si>
  <si>
    <t>Nagasaki.JP</t>
    <phoneticPr fontId="3" type="noConversion"/>
  </si>
  <si>
    <t>강정</t>
    <phoneticPr fontId="3" type="noConversion"/>
  </si>
  <si>
    <t>강정</t>
    <phoneticPr fontId="3" type="noConversion"/>
  </si>
  <si>
    <t>Ovation of The Seas</t>
    <phoneticPr fontId="3" type="noConversion"/>
  </si>
  <si>
    <t>Nagasaki,JP</t>
    <phoneticPr fontId="3" type="noConversion"/>
  </si>
  <si>
    <t>Tianjin, CN</t>
    <phoneticPr fontId="3" type="noConversion"/>
  </si>
  <si>
    <t>Nagasaki,JP</t>
    <phoneticPr fontId="3" type="noConversion"/>
  </si>
  <si>
    <t>Nagasaki, JP</t>
    <phoneticPr fontId="3" type="noConversion"/>
  </si>
  <si>
    <t>강정</t>
    <phoneticPr fontId="3" type="noConversion"/>
  </si>
  <si>
    <t>Kumamoto, JP</t>
    <phoneticPr fontId="3" type="noConversion"/>
  </si>
  <si>
    <t>Kyoto,JP</t>
    <phoneticPr fontId="3" type="noConversion"/>
  </si>
  <si>
    <t>Silver Muse</t>
    <phoneticPr fontId="3" type="noConversion"/>
  </si>
  <si>
    <t>Singapore, SG</t>
    <phoneticPr fontId="3" type="noConversion"/>
  </si>
  <si>
    <t>Hongkong,HK</t>
    <phoneticPr fontId="3" type="noConversion"/>
  </si>
  <si>
    <t>Incheon,KR</t>
    <phoneticPr fontId="3" type="noConversion"/>
  </si>
  <si>
    <t>제주</t>
    <phoneticPr fontId="3" type="noConversion"/>
  </si>
  <si>
    <t>Europa 2</t>
    <phoneticPr fontId="3" type="noConversion"/>
  </si>
  <si>
    <t>Busan, KR</t>
    <phoneticPr fontId="3" type="noConversion"/>
  </si>
  <si>
    <t>Noordam</t>
    <phoneticPr fontId="3" type="noConversion"/>
  </si>
  <si>
    <t>Seabourn Quest</t>
    <phoneticPr fontId="3" type="noConversion"/>
  </si>
  <si>
    <t>Hong Kong, HK</t>
    <phoneticPr fontId="3" type="noConversion"/>
  </si>
  <si>
    <t>Naha, JP</t>
    <phoneticPr fontId="3" type="noConversion"/>
  </si>
  <si>
    <t>Mein Schiff 6</t>
    <phoneticPr fontId="3" type="noConversion"/>
  </si>
  <si>
    <t>Keelung, TW</t>
    <phoneticPr fontId="3" type="noConversion"/>
  </si>
  <si>
    <t>Silver Whisper</t>
    <phoneticPr fontId="3" type="noConversion"/>
  </si>
  <si>
    <t>Incheon, KR</t>
    <phoneticPr fontId="7" type="noConversion"/>
  </si>
  <si>
    <t>Mediterranea</t>
  </si>
  <si>
    <t>Mediterranea</t>
    <phoneticPr fontId="3" type="noConversion"/>
  </si>
  <si>
    <t>Xiamen, CN</t>
    <phoneticPr fontId="3" type="noConversion"/>
  </si>
  <si>
    <t>Scenic Eclipse II</t>
    <phoneticPr fontId="3" type="noConversion"/>
  </si>
  <si>
    <t>Nagasaki, JP</t>
    <phoneticPr fontId="3" type="noConversion"/>
  </si>
  <si>
    <t>Kitakyushu, JP</t>
    <phoneticPr fontId="3" type="noConversion"/>
  </si>
  <si>
    <t>Sasebo, JP</t>
    <phoneticPr fontId="3" type="noConversion"/>
  </si>
  <si>
    <t>강정</t>
    <phoneticPr fontId="3" type="noConversion"/>
  </si>
  <si>
    <t>Queen Elizabeth</t>
    <phoneticPr fontId="3" type="noConversion"/>
  </si>
  <si>
    <t>Adora Magic City</t>
    <phoneticPr fontId="3" type="noConversion"/>
  </si>
  <si>
    <t>MSC SPLENDIDA</t>
    <phoneticPr fontId="3" type="noConversion"/>
  </si>
  <si>
    <t>Hong Kong, HK</t>
  </si>
  <si>
    <t>Diamond Princess</t>
    <phoneticPr fontId="3" type="noConversion"/>
  </si>
  <si>
    <t>Otaru, JP</t>
    <phoneticPr fontId="3" type="noConversion"/>
  </si>
  <si>
    <t>Simizu, JP</t>
    <phoneticPr fontId="3" type="noConversion"/>
  </si>
  <si>
    <t>Diamond Princess</t>
    <phoneticPr fontId="7" type="noConversion"/>
  </si>
  <si>
    <t>MSC BELLISSIMA</t>
    <phoneticPr fontId="3" type="noConversion"/>
  </si>
  <si>
    <t>SILVER MUSE</t>
    <phoneticPr fontId="3" type="noConversion"/>
  </si>
  <si>
    <t>Incheon, KR</t>
  </si>
  <si>
    <t>제주</t>
    <phoneticPr fontId="3" type="noConversion"/>
  </si>
  <si>
    <t>Keelung, TW</t>
    <phoneticPr fontId="3" type="noConversion"/>
  </si>
  <si>
    <t>Nagasaki, JP</t>
    <phoneticPr fontId="3" type="noConversion"/>
  </si>
  <si>
    <t>제주</t>
    <phoneticPr fontId="3" type="noConversion"/>
  </si>
  <si>
    <t>Incheon, KR</t>
    <phoneticPr fontId="3" type="noConversion"/>
  </si>
  <si>
    <t>제주</t>
    <phoneticPr fontId="3" type="noConversion"/>
  </si>
  <si>
    <t>Coral Geographer</t>
    <phoneticPr fontId="3" type="noConversion"/>
  </si>
  <si>
    <t>월드와이드</t>
    <phoneticPr fontId="3" type="noConversion"/>
  </si>
  <si>
    <t>Karatsu, JP</t>
    <phoneticPr fontId="3" type="noConversion"/>
  </si>
  <si>
    <t>Incheon, KR</t>
    <phoneticPr fontId="3" type="noConversion"/>
  </si>
  <si>
    <t>강정</t>
    <phoneticPr fontId="3" type="noConversion"/>
  </si>
  <si>
    <t>제주</t>
    <phoneticPr fontId="3" type="noConversion"/>
  </si>
  <si>
    <t>강정</t>
    <phoneticPr fontId="3" type="noConversion"/>
  </si>
  <si>
    <t>Shanghai,CN</t>
  </si>
  <si>
    <t>비고</t>
    <phoneticPr fontId="3" type="noConversion"/>
  </si>
  <si>
    <t>코스타</t>
    <phoneticPr fontId="3" type="noConversion"/>
  </si>
  <si>
    <t>COSTA SERENA</t>
  </si>
  <si>
    <t>일본발/중국발</t>
    <phoneticPr fontId="3" type="noConversion"/>
  </si>
  <si>
    <t>일본발</t>
    <phoneticPr fontId="3" type="noConversion"/>
  </si>
  <si>
    <t>AIDA 크루즈</t>
    <phoneticPr fontId="3" type="noConversion"/>
  </si>
  <si>
    <t>프린세스</t>
  </si>
  <si>
    <t>DIAMOND PRINCESS</t>
  </si>
  <si>
    <t>Cunard 크루즈</t>
    <phoneticPr fontId="3" type="noConversion"/>
  </si>
  <si>
    <t>MSC</t>
    <phoneticPr fontId="3" type="noConversion"/>
  </si>
  <si>
    <t>하파그로이드크루즈</t>
  </si>
  <si>
    <t>EUROPA 2</t>
    <phoneticPr fontId="3" type="noConversion"/>
  </si>
  <si>
    <t>미쯔이 O.S.K(MOL)</t>
    <phoneticPr fontId="3" type="noConversion"/>
  </si>
  <si>
    <t>홍콩발</t>
    <phoneticPr fontId="3" type="noConversion"/>
  </si>
  <si>
    <t>NORWEGIAN 크루즈 라인</t>
    <phoneticPr fontId="3" type="noConversion"/>
  </si>
  <si>
    <t>NORWEGIAN SPIRIT</t>
    <phoneticPr fontId="3" type="noConversion"/>
  </si>
  <si>
    <t>실버시크루즈</t>
    <phoneticPr fontId="3" type="noConversion"/>
  </si>
  <si>
    <t>아도라크루즈</t>
    <phoneticPr fontId="3" type="noConversion"/>
  </si>
  <si>
    <t>MEDITERRANEA</t>
    <phoneticPr fontId="3" type="noConversion"/>
  </si>
  <si>
    <t>중국발</t>
    <phoneticPr fontId="3" type="noConversion"/>
  </si>
  <si>
    <t>ADORA MAGIC CITY</t>
    <phoneticPr fontId="3" type="noConversion"/>
  </si>
  <si>
    <t>중국(상해)발</t>
    <phoneticPr fontId="3" type="noConversion"/>
  </si>
  <si>
    <t>바이킹크루즈</t>
    <phoneticPr fontId="3" type="noConversion"/>
  </si>
  <si>
    <t>ZHAO SHANG YI DUN</t>
    <phoneticPr fontId="3" type="noConversion"/>
  </si>
  <si>
    <t>로얄케러비언</t>
    <phoneticPr fontId="3" type="noConversion"/>
  </si>
  <si>
    <t>SPECTRUM OF THE SEAS</t>
    <phoneticPr fontId="3" type="noConversion"/>
  </si>
  <si>
    <t>대만발</t>
    <phoneticPr fontId="3" type="noConversion"/>
  </si>
  <si>
    <t>텐진오리엔탈국제크루즈</t>
    <phoneticPr fontId="3" type="noConversion"/>
  </si>
  <si>
    <t>DREAM</t>
    <phoneticPr fontId="3" type="noConversion"/>
  </si>
  <si>
    <t>범례 : 일정표 분홍색(하루 2척의 크루즈선 입항)</t>
    <phoneticPr fontId="3" type="noConversion"/>
  </si>
  <si>
    <t>CELEBRITY</t>
    <phoneticPr fontId="3" type="noConversion"/>
  </si>
  <si>
    <t>CELEBRITY MILLENNIUM</t>
    <phoneticPr fontId="3" type="noConversion"/>
  </si>
  <si>
    <t>싱가포르발</t>
    <phoneticPr fontId="3" type="noConversion"/>
  </si>
  <si>
    <t>NORWEGIAN SKY</t>
    <phoneticPr fontId="3" type="noConversion"/>
  </si>
  <si>
    <t>NOORDAM</t>
    <phoneticPr fontId="3" type="noConversion"/>
  </si>
  <si>
    <t>SEABOURN QUEST</t>
    <phoneticPr fontId="3" type="noConversion"/>
  </si>
  <si>
    <t>MEIN SCHIFF 6</t>
    <phoneticPr fontId="3" type="noConversion"/>
  </si>
  <si>
    <t>SILVER WHISPER</t>
    <phoneticPr fontId="3" type="noConversion"/>
  </si>
  <si>
    <t>SCENIC ECLIPSE II</t>
    <phoneticPr fontId="3" type="noConversion"/>
  </si>
  <si>
    <t>MS REGATTA</t>
    <phoneticPr fontId="3" type="noConversion"/>
  </si>
  <si>
    <t>NORWEGIAN SUN</t>
    <phoneticPr fontId="3" type="noConversion"/>
  </si>
  <si>
    <t>2025년 국제크루즈 선석신청</t>
    <phoneticPr fontId="3" type="noConversion"/>
  </si>
  <si>
    <t>정원(명)</t>
    <phoneticPr fontId="3" type="noConversion"/>
  </si>
  <si>
    <t>톤수(ton)</t>
    <phoneticPr fontId="3" type="noConversion"/>
  </si>
  <si>
    <t>항차</t>
    <phoneticPr fontId="3" type="noConversion"/>
  </si>
  <si>
    <t>선 명</t>
    <phoneticPr fontId="3" type="noConversion"/>
  </si>
  <si>
    <t>구 분</t>
    <phoneticPr fontId="3" type="noConversion"/>
  </si>
  <si>
    <t>제주</t>
    <phoneticPr fontId="3" type="noConversion"/>
  </si>
  <si>
    <t>ZHAO SHANG YI DUN</t>
    <phoneticPr fontId="3" type="noConversion"/>
  </si>
  <si>
    <t>Shanghai,CN</t>
    <phoneticPr fontId="3" type="noConversion"/>
  </si>
  <si>
    <t>Yatsushiro, JP</t>
    <phoneticPr fontId="3" type="noConversion"/>
  </si>
  <si>
    <t>Osaka, JP</t>
    <phoneticPr fontId="3" type="noConversion"/>
  </si>
  <si>
    <t>Nagasaki, JP</t>
    <phoneticPr fontId="3" type="noConversion"/>
  </si>
  <si>
    <t>Carnival Corporation</t>
    <phoneticPr fontId="3" type="noConversion"/>
  </si>
  <si>
    <t>Coral Princess Cruises (Australia)</t>
    <phoneticPr fontId="3" type="noConversion"/>
  </si>
  <si>
    <t>16개선사</t>
    <phoneticPr fontId="3" type="noConversion"/>
  </si>
  <si>
    <t>NIPPON MARU</t>
    <phoneticPr fontId="3" type="noConversion"/>
  </si>
  <si>
    <t>TUI Cruises</t>
    <phoneticPr fontId="3" type="noConversion"/>
  </si>
  <si>
    <t xml:space="preserve"> Regent Seven Seas Cruises</t>
    <phoneticPr fontId="3" type="noConversion"/>
  </si>
  <si>
    <t>Oceania Cruises</t>
    <phoneticPr fontId="3" type="noConversion"/>
  </si>
  <si>
    <t>Crystal Cruises,</t>
    <phoneticPr fontId="3" type="noConversion"/>
  </si>
  <si>
    <t>29척</t>
    <phoneticPr fontId="3" type="noConversion"/>
  </si>
  <si>
    <t>강정</t>
    <phoneticPr fontId="3" type="noConversion"/>
  </si>
  <si>
    <t>Nagasaki, JP</t>
    <phoneticPr fontId="3" type="noConversion"/>
  </si>
  <si>
    <t>Qingdao, CN</t>
    <phoneticPr fontId="3" type="noConversion"/>
  </si>
  <si>
    <t>제주</t>
    <phoneticPr fontId="3" type="noConversion"/>
  </si>
  <si>
    <t>Hakata,JP</t>
    <phoneticPr fontId="3" type="noConversion"/>
  </si>
  <si>
    <t>NYK크루즈</t>
    <phoneticPr fontId="3" type="noConversion"/>
  </si>
  <si>
    <t>ASUKA2</t>
    <phoneticPr fontId="3" type="noConversion"/>
  </si>
  <si>
    <t>일본발</t>
    <phoneticPr fontId="3" type="noConversion"/>
  </si>
  <si>
    <t>ASUKA2</t>
    <phoneticPr fontId="3" type="noConversion"/>
  </si>
  <si>
    <t>강정</t>
    <phoneticPr fontId="3" type="noConversion"/>
  </si>
  <si>
    <t>MSC BELLISSIMA</t>
    <phoneticPr fontId="3" type="noConversion"/>
  </si>
  <si>
    <t>Kagoshima, JP</t>
    <phoneticPr fontId="3" type="noConversion"/>
  </si>
  <si>
    <t>Keeling, TW</t>
    <phoneticPr fontId="3" type="noConversion"/>
  </si>
  <si>
    <t>PIANO LAND</t>
    <phoneticPr fontId="3" type="noConversion"/>
  </si>
  <si>
    <t>제주</t>
    <phoneticPr fontId="3" type="noConversion"/>
  </si>
  <si>
    <t>Nagasaki, JP</t>
    <phoneticPr fontId="3" type="noConversion"/>
  </si>
  <si>
    <t>Shekou,CN</t>
    <phoneticPr fontId="3" type="noConversion"/>
  </si>
  <si>
    <t>Nagasaki,JP</t>
    <phoneticPr fontId="3" type="noConversion"/>
  </si>
  <si>
    <t>중국발</t>
    <phoneticPr fontId="3" type="noConversion"/>
  </si>
  <si>
    <t>강정</t>
    <phoneticPr fontId="3" type="noConversion"/>
  </si>
  <si>
    <t>강정</t>
    <phoneticPr fontId="3" type="noConversion"/>
  </si>
  <si>
    <t>Osaka, JP</t>
    <phoneticPr fontId="3" type="noConversion"/>
  </si>
  <si>
    <t>Yatsushiro,JP</t>
    <phoneticPr fontId="3" type="noConversion"/>
  </si>
  <si>
    <t>DREAM</t>
  </si>
  <si>
    <t>Naha,JP</t>
    <phoneticPr fontId="3" type="noConversion"/>
  </si>
  <si>
    <t>DREAM</t>
    <phoneticPr fontId="3" type="noConversion"/>
  </si>
  <si>
    <t>Nagasaki,jp</t>
    <phoneticPr fontId="3" type="noConversion"/>
  </si>
  <si>
    <t>제주</t>
    <phoneticPr fontId="3" type="noConversion"/>
  </si>
  <si>
    <t>ASTRO OCEAN INT. CRUISE</t>
    <phoneticPr fontId="3" type="noConversion"/>
  </si>
  <si>
    <t>MITSUI OCEAN FUJI</t>
    <phoneticPr fontId="3" type="noConversion"/>
  </si>
  <si>
    <t>강정</t>
    <phoneticPr fontId="3" type="noConversion"/>
  </si>
  <si>
    <t>DREAM</t>
    <phoneticPr fontId="3" type="noConversion"/>
  </si>
  <si>
    <t>Nagasaki,JP</t>
    <phoneticPr fontId="3" type="noConversion"/>
  </si>
  <si>
    <t>강정</t>
    <phoneticPr fontId="3" type="noConversion"/>
  </si>
  <si>
    <t>구분</t>
    <phoneticPr fontId="3" type="noConversion"/>
  </si>
  <si>
    <t>선명</t>
    <phoneticPr fontId="3" type="noConversion"/>
  </si>
  <si>
    <t>톤수
(ton)</t>
    <phoneticPr fontId="3" type="noConversion"/>
  </si>
  <si>
    <t>정원
(명)</t>
    <phoneticPr fontId="3" type="noConversion"/>
  </si>
  <si>
    <t>배정내역</t>
    <phoneticPr fontId="3" type="noConversion"/>
  </si>
  <si>
    <t>계</t>
    <phoneticPr fontId="3" type="noConversion"/>
  </si>
  <si>
    <t>제주항</t>
    <phoneticPr fontId="3" type="noConversion"/>
  </si>
  <si>
    <t>서귀포항</t>
    <phoneticPr fontId="3" type="noConversion"/>
  </si>
  <si>
    <t>Yeosu, KR</t>
    <phoneticPr fontId="3" type="noConversion"/>
  </si>
  <si>
    <t>ASUKA3</t>
  </si>
  <si>
    <t>HANSEATIC SPIRIT</t>
    <phoneticPr fontId="3" type="noConversion"/>
  </si>
  <si>
    <t xml:space="preserve">	Hapag-Lloyd Cruise</t>
    <phoneticPr fontId="3" type="noConversion"/>
  </si>
  <si>
    <t>EASTERN VENUS</t>
    <phoneticPr fontId="3" type="noConversion"/>
  </si>
  <si>
    <t>Venus Cruise Line(Japan)</t>
    <phoneticPr fontId="3" type="noConversion"/>
  </si>
  <si>
    <t>Villa Vie Odyssey Ltd</t>
    <phoneticPr fontId="3" type="noConversion"/>
  </si>
  <si>
    <t>PACIFIC WORLD</t>
  </si>
  <si>
    <t>Peace Boat Cruise</t>
    <phoneticPr fontId="3" type="noConversion"/>
  </si>
  <si>
    <t>COSTA SERENA</t>
    <phoneticPr fontId="3" type="noConversion"/>
  </si>
  <si>
    <t>연번</t>
    <phoneticPr fontId="3" type="noConversion"/>
  </si>
  <si>
    <t>배정</t>
    <phoneticPr fontId="3" type="noConversion"/>
  </si>
  <si>
    <t>입항시간</t>
    <phoneticPr fontId="3" type="noConversion"/>
  </si>
  <si>
    <t>출항시간</t>
    <phoneticPr fontId="3" type="noConversion"/>
  </si>
  <si>
    <t>이전항</t>
    <phoneticPr fontId="3" type="noConversion"/>
  </si>
  <si>
    <t>다음항</t>
    <phoneticPr fontId="3" type="noConversion"/>
  </si>
  <si>
    <t>최초
출발항</t>
    <phoneticPr fontId="3" type="noConversion"/>
  </si>
  <si>
    <t>체류
시간</t>
    <phoneticPr fontId="3" type="noConversion"/>
  </si>
  <si>
    <t>PANSTAR</t>
    <phoneticPr fontId="3" type="noConversion"/>
  </si>
  <si>
    <t>MS Sirena</t>
    <phoneticPr fontId="3" type="noConversion"/>
  </si>
  <si>
    <t>Hakata, JP</t>
    <phoneticPr fontId="3" type="noConversion"/>
  </si>
  <si>
    <t>Shanghai, CN</t>
    <phoneticPr fontId="3" type="noConversion"/>
  </si>
  <si>
    <t>Adora Magic City</t>
  </si>
  <si>
    <t>DIAMOND PRINCESS</t>
    <phoneticPr fontId="3" type="noConversion"/>
  </si>
  <si>
    <t>Hapag-Lloyd Cruises</t>
    <phoneticPr fontId="3" type="noConversion"/>
  </si>
  <si>
    <t>Noble Caledonia 
(Small Cruise Lines)</t>
    <phoneticPr fontId="3" type="noConversion"/>
  </si>
  <si>
    <t>Ponant Cruises</t>
    <phoneticPr fontId="3" type="noConversion"/>
  </si>
  <si>
    <t>Ritz-Carlton Yacht Collection</t>
    <phoneticPr fontId="3" type="noConversion"/>
  </si>
  <si>
    <t>NYK Cruises Japan</t>
    <phoneticPr fontId="3" type="noConversion"/>
  </si>
  <si>
    <t>Costa Cruises</t>
    <phoneticPr fontId="3" type="noConversion"/>
  </si>
  <si>
    <t>AIDA Cruises</t>
    <phoneticPr fontId="3" type="noConversion"/>
  </si>
  <si>
    <t>Princess Cruises</t>
    <phoneticPr fontId="3" type="noConversion"/>
  </si>
  <si>
    <t>Cunard</t>
    <phoneticPr fontId="3" type="noConversion"/>
  </si>
  <si>
    <t>Holland America</t>
    <phoneticPr fontId="3" type="noConversion"/>
  </si>
  <si>
    <t>Mitsui OSK Lines (MOL Mitsui Ocean Cruises)</t>
    <phoneticPr fontId="3" type="noConversion"/>
  </si>
  <si>
    <t>Norwegian Cruise Line</t>
    <phoneticPr fontId="3" type="noConversion"/>
  </si>
  <si>
    <t>Silversea Cruises</t>
    <phoneticPr fontId="3" type="noConversion"/>
  </si>
  <si>
    <t>Adora Cruises Carnival China</t>
    <phoneticPr fontId="3" type="noConversion"/>
  </si>
  <si>
    <t xml:space="preserve">Viking China Coastal Cruise </t>
    <phoneticPr fontId="3" type="noConversion"/>
  </si>
  <si>
    <t>Royal Caribbean</t>
    <phoneticPr fontId="3" type="noConversion"/>
  </si>
  <si>
    <t>Astro Ocean Cruises China</t>
    <phoneticPr fontId="3" type="noConversion"/>
  </si>
  <si>
    <t>Blue Dream Cruises China</t>
    <phoneticPr fontId="3" type="noConversion"/>
  </si>
  <si>
    <t>ResidenSea</t>
    <phoneticPr fontId="3" type="noConversion"/>
  </si>
  <si>
    <t>Celebrity Cruises(Royal Caribbean)</t>
    <phoneticPr fontId="3" type="noConversion"/>
  </si>
  <si>
    <t>선사</t>
    <phoneticPr fontId="3" type="noConversion"/>
  </si>
  <si>
    <t>선박</t>
    <phoneticPr fontId="3" type="noConversion"/>
  </si>
  <si>
    <t>Odyssey</t>
    <phoneticPr fontId="3" type="noConversion"/>
  </si>
  <si>
    <r>
      <rPr>
        <b/>
        <sz val="16"/>
        <color theme="1"/>
        <rFont val="맑은 고딕"/>
        <family val="3"/>
        <charset val="129"/>
        <scheme val="minor"/>
      </rPr>
      <t>Tianjin Orient Cruise Line China</t>
    </r>
    <r>
      <rPr>
        <b/>
        <sz val="18"/>
        <color theme="1"/>
        <rFont val="맑은 고딕"/>
        <family val="3"/>
        <charset val="129"/>
        <scheme val="minor"/>
      </rPr>
      <t xml:space="preserve">
(텐진오리엔탈국제크루즈)</t>
    </r>
    <phoneticPr fontId="3" type="noConversion"/>
  </si>
  <si>
    <t>Star Navigator</t>
    <phoneticPr fontId="3" type="noConversion"/>
  </si>
  <si>
    <t>강정2</t>
  </si>
  <si>
    <t>Star Cruises</t>
    <phoneticPr fontId="3" type="noConversion"/>
  </si>
  <si>
    <t>Shanghai, CN</t>
  </si>
  <si>
    <t>Fukuoka, JP</t>
  </si>
  <si>
    <t>Busan, KR</t>
  </si>
  <si>
    <t>Nagasaki, JP</t>
  </si>
  <si>
    <t>Yatsushiro, JP</t>
  </si>
  <si>
    <t>Kagosima, JP</t>
  </si>
  <si>
    <t>Sasebo, JP</t>
  </si>
  <si>
    <t>Tokyo, JP</t>
  </si>
  <si>
    <t>Kanazawa, JP</t>
  </si>
  <si>
    <t>Yokohama, JP</t>
  </si>
  <si>
    <t>Otaru, JP</t>
  </si>
  <si>
    <t>Kobe, JP</t>
  </si>
  <si>
    <t>Shimizu, JP</t>
  </si>
  <si>
    <t>Shimonoseki, JP</t>
  </si>
  <si>
    <t>Kochi, JP</t>
  </si>
  <si>
    <t>Tianjin, CN</t>
  </si>
  <si>
    <t>Crystal Cruises</t>
    <phoneticPr fontId="3" type="noConversion"/>
  </si>
  <si>
    <t>Dalian, CN</t>
    <phoneticPr fontId="3" type="noConversion"/>
  </si>
  <si>
    <t>Dream</t>
  </si>
  <si>
    <t>MS Regatta</t>
  </si>
  <si>
    <t>월드와이드</t>
  </si>
  <si>
    <t>Yeosu, KR</t>
  </si>
  <si>
    <t>Iki, JP</t>
  </si>
  <si>
    <t>Crystal Symphony</t>
  </si>
  <si>
    <t>Celebrity Millennium</t>
  </si>
  <si>
    <t>Hirosima, JP</t>
  </si>
  <si>
    <t>Star Navigator</t>
  </si>
  <si>
    <t>Nippon Maru</t>
  </si>
  <si>
    <t>Matsuyama, JP</t>
  </si>
  <si>
    <t>Island Sky</t>
  </si>
  <si>
    <t>MS Sirena</t>
  </si>
  <si>
    <t>Mitsui Ocean Fuji</t>
  </si>
  <si>
    <t>Adora Mediterranea</t>
  </si>
  <si>
    <t>Guangzhou, CN</t>
    <phoneticPr fontId="3" type="noConversion"/>
  </si>
  <si>
    <t>Qingdao, CN</t>
  </si>
  <si>
    <t>Dalian, CN</t>
  </si>
  <si>
    <t>Hanseatic Inspiration</t>
  </si>
  <si>
    <t>Hakata, JP</t>
  </si>
  <si>
    <t>nagasaki, JP</t>
  </si>
  <si>
    <t>Keelung, TW</t>
  </si>
  <si>
    <t>Le Jacques Cartier</t>
    <phoneticPr fontId="3" type="noConversion"/>
  </si>
  <si>
    <t>Zhao Shang Yi Dun</t>
    <phoneticPr fontId="3" type="noConversion"/>
  </si>
  <si>
    <t>Asuka 2</t>
    <phoneticPr fontId="3" type="noConversion"/>
  </si>
  <si>
    <t>Asuka 3</t>
    <phoneticPr fontId="3" type="noConversion"/>
  </si>
  <si>
    <t>The World</t>
    <phoneticPr fontId="3" type="noConversion"/>
  </si>
  <si>
    <t>Silver Moon</t>
    <phoneticPr fontId="3" type="noConversion"/>
  </si>
  <si>
    <t>Motobu, JP</t>
    <phoneticPr fontId="3" type="noConversion"/>
  </si>
  <si>
    <t>Westerdam</t>
    <phoneticPr fontId="3" type="noConversion"/>
  </si>
  <si>
    <t>Norwegian Jade</t>
    <phoneticPr fontId="3" type="noConversion"/>
  </si>
  <si>
    <t>MSC Bellissima</t>
  </si>
  <si>
    <t>Spectrum of The Seas</t>
  </si>
  <si>
    <t>Costa Serena</t>
  </si>
  <si>
    <t>Manila, PH</t>
  </si>
  <si>
    <t>Coral Princess</t>
  </si>
  <si>
    <t>Diamond Princess</t>
  </si>
  <si>
    <t>Ritz Carton Luminara</t>
    <phoneticPr fontId="3" type="noConversion"/>
  </si>
  <si>
    <t>Yokohama, jp</t>
  </si>
  <si>
    <t>Kyoto, JP</t>
  </si>
  <si>
    <t>Villa Vie Odyssey</t>
  </si>
  <si>
    <t>Carnival Luminosa</t>
    <phoneticPr fontId="3" type="noConversion"/>
  </si>
  <si>
    <t>Navigator of The Seas</t>
    <phoneticPr fontId="3" type="noConversion"/>
  </si>
  <si>
    <t>강정1</t>
  </si>
  <si>
    <t>Overnight Curfew(터미널 이동제한 시간) : 22:30 ~ 7:30</t>
    <phoneticPr fontId="3" type="noConversion"/>
  </si>
  <si>
    <t>일정표 분홍색(하루 2척의 크루즈선 입항)</t>
    <phoneticPr fontId="3" type="noConversion"/>
  </si>
  <si>
    <t>Dream</t>
    <phoneticPr fontId="3" type="noConversion"/>
  </si>
  <si>
    <t>Spectrum of The Seas</t>
    <phoneticPr fontId="3" type="noConversion"/>
  </si>
  <si>
    <t>MSC Bellissima</t>
    <phoneticPr fontId="3" type="noConversion"/>
  </si>
  <si>
    <t>Adora Mediterranea</t>
    <phoneticPr fontId="3" type="noConversion"/>
  </si>
  <si>
    <t>Villa Vie Odyssey</t>
    <phoneticPr fontId="3" type="noConversion"/>
  </si>
  <si>
    <t>Villa Vie Residences</t>
    <phoneticPr fontId="3" type="noConversion"/>
  </si>
  <si>
    <t>Blue Dream Melody</t>
    <phoneticPr fontId="3" type="noConversion"/>
  </si>
  <si>
    <t>Panstar Miracle</t>
    <phoneticPr fontId="3" type="noConversion"/>
  </si>
  <si>
    <t>Piano Land</t>
    <phoneticPr fontId="3" type="noConversion"/>
  </si>
  <si>
    <t>Island Sky</t>
    <phoneticPr fontId="3" type="noConversion"/>
  </si>
  <si>
    <t>Hanseatic Inspiration</t>
    <phoneticPr fontId="3" type="noConversion"/>
  </si>
  <si>
    <t>Mitsui Ocean Fuji</t>
    <phoneticPr fontId="3" type="noConversion"/>
  </si>
  <si>
    <t>Coral Princess</t>
    <phoneticPr fontId="3" type="noConversion"/>
  </si>
  <si>
    <t>Vision</t>
    <phoneticPr fontId="3" type="noConversion"/>
  </si>
  <si>
    <t>Vision</t>
  </si>
  <si>
    <t>Ritz Carton Luminara</t>
  </si>
  <si>
    <t>Shimonoseki, jp</t>
  </si>
  <si>
    <t>Matsue, JP</t>
  </si>
  <si>
    <t>Aburatsu, JP</t>
  </si>
  <si>
    <t>Saiki, JP</t>
  </si>
  <si>
    <t>Carnival Luminosa</t>
  </si>
  <si>
    <t>Navigator of The Seas</t>
  </si>
  <si>
    <t>강정1</t>
    <phoneticPr fontId="3" type="noConversion"/>
  </si>
  <si>
    <t>2026년 국제크루즈 선석배정 결과(2026. 1. 19. 기준)</t>
    <phoneticPr fontId="3" type="noConversion"/>
  </si>
  <si>
    <t>강정2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</si>
</sst>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hh:mm;@"/>
    <numFmt numFmtId="177" formatCode="hh:mm"/>
    <numFmt numFmtId="178" formatCode="h:mm;@"/>
    <numFmt numFmtId="179" formatCode="yyyy/mm/dd\ hh:mm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name val="Tahoma"/>
      <family val="2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2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b/>
      <sz val="18"/>
      <color rgb="FF000000"/>
      <name val="맑은 고딕"/>
      <family val="3"/>
      <charset val="129"/>
      <scheme val="minor"/>
    </font>
    <font>
      <b/>
      <sz val="18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  <font>
      <b/>
      <sz val="18"/>
      <color rgb="FF333333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36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9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6" fillId="0" borderId="0"/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Protection="0"/>
  </cellStyleXfs>
  <cellXfs count="272">
    <xf numFmtId="0" fontId="0" fillId="0" borderId="0" xfId="0">
      <alignment vertical="center"/>
    </xf>
    <xf numFmtId="20" fontId="2" fillId="0" borderId="1" xfId="3" applyNumberFormat="1" applyFont="1" applyBorder="1" applyAlignment="1">
      <alignment horizontal="center" vertical="center" wrapText="1"/>
    </xf>
    <xf numFmtId="176" fontId="2" fillId="0" borderId="1" xfId="2" applyNumberFormat="1" applyFont="1" applyFill="1" applyBorder="1" applyAlignment="1" applyProtection="1">
      <alignment horizontal="center" vertical="center" shrinkToFit="1"/>
      <protection locked="0"/>
    </xf>
    <xf numFmtId="0" fontId="2" fillId="0" borderId="1" xfId="4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4" applyNumberFormat="1" applyFont="1" applyFill="1" applyBorder="1" applyAlignment="1">
      <alignment horizontal="center" vertical="center"/>
    </xf>
    <xf numFmtId="0" fontId="2" fillId="0" borderId="3" xfId="4" applyFont="1" applyFill="1" applyBorder="1" applyAlignment="1">
      <alignment horizontal="center" vertical="center"/>
    </xf>
    <xf numFmtId="20" fontId="2" fillId="0" borderId="3" xfId="3" applyNumberFormat="1" applyFont="1" applyFill="1" applyBorder="1" applyAlignment="1">
      <alignment horizontal="center" vertical="center" wrapText="1"/>
    </xf>
    <xf numFmtId="41" fontId="2" fillId="0" borderId="3" xfId="1" quotePrefix="1" applyFont="1" applyFill="1" applyBorder="1" applyAlignment="1">
      <alignment vertical="center"/>
    </xf>
    <xf numFmtId="176" fontId="2" fillId="0" borderId="3" xfId="4" applyNumberFormat="1" applyFont="1" applyFill="1" applyBorder="1" applyAlignment="1">
      <alignment horizontal="center" vertical="center"/>
    </xf>
    <xf numFmtId="176" fontId="4" fillId="0" borderId="1" xfId="2" applyNumberFormat="1" applyFont="1" applyFill="1" applyBorder="1" applyAlignment="1" applyProtection="1">
      <alignment horizontal="center" vertical="center" shrinkToFit="1"/>
      <protection locked="0"/>
    </xf>
    <xf numFmtId="41" fontId="2" fillId="0" borderId="1" xfId="1" quotePrefix="1" applyFont="1" applyFill="1" applyBorder="1" applyAlignment="1">
      <alignment vertical="center"/>
    </xf>
    <xf numFmtId="176" fontId="2" fillId="0" borderId="3" xfId="0" applyNumberFormat="1" applyFont="1" applyFill="1" applyBorder="1" applyAlignment="1">
      <alignment horizontal="center" vertical="center"/>
    </xf>
    <xf numFmtId="176" fontId="2" fillId="2" borderId="1" xfId="2" applyNumberFormat="1" applyFont="1" applyFill="1" applyBorder="1" applyAlignment="1" applyProtection="1">
      <alignment horizontal="center" vertical="center" shrinkToFit="1"/>
      <protection locked="0"/>
    </xf>
    <xf numFmtId="177" fontId="2" fillId="0" borderId="3" xfId="5" applyNumberFormat="1" applyFont="1" applyFill="1" applyBorder="1" applyAlignment="1" applyProtection="1">
      <alignment horizontal="center" vertical="center" shrinkToFit="1"/>
      <protection locked="0"/>
    </xf>
    <xf numFmtId="20" fontId="2" fillId="0" borderId="3" xfId="3" applyNumberFormat="1" applyFont="1" applyBorder="1" applyAlignment="1">
      <alignment horizontal="center" vertical="center" wrapText="1"/>
    </xf>
    <xf numFmtId="41" fontId="2" fillId="0" borderId="2" xfId="1" quotePrefix="1" applyFont="1" applyFill="1" applyBorder="1" applyAlignment="1">
      <alignment vertical="center"/>
    </xf>
    <xf numFmtId="41" fontId="2" fillId="0" borderId="3" xfId="1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4" fillId="0" borderId="1" xfId="3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1" xfId="3" applyFont="1" applyBorder="1" applyAlignment="1">
      <alignment horizontal="center" vertical="center" wrapText="1"/>
    </xf>
    <xf numFmtId="41" fontId="2" fillId="0" borderId="1" xfId="3" applyNumberFormat="1" applyFont="1" applyFill="1" applyBorder="1" applyAlignment="1">
      <alignment horizontal="center" vertical="center" wrapText="1"/>
    </xf>
    <xf numFmtId="0" fontId="2" fillId="0" borderId="1" xfId="4" applyFont="1" applyFill="1" applyBorder="1" applyAlignment="1">
      <alignment horizontal="center" vertical="center" wrapText="1"/>
    </xf>
    <xf numFmtId="20" fontId="2" fillId="0" borderId="1" xfId="3" applyNumberFormat="1" applyFont="1" applyFill="1" applyBorder="1" applyAlignment="1">
      <alignment horizontal="center" vertical="center" wrapText="1"/>
    </xf>
    <xf numFmtId="41" fontId="2" fillId="0" borderId="1" xfId="3" applyNumberFormat="1" applyFont="1" applyFill="1" applyBorder="1" applyAlignment="1" applyProtection="1">
      <alignment horizontal="center" vertical="center" wrapText="1"/>
      <protection locked="0"/>
    </xf>
    <xf numFmtId="41" fontId="2" fillId="0" borderId="3" xfId="3" applyNumberFormat="1" applyFont="1" applyFill="1" applyBorder="1" applyAlignment="1">
      <alignment horizontal="center" vertical="center" wrapText="1"/>
    </xf>
    <xf numFmtId="0" fontId="2" fillId="0" borderId="3" xfId="3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3" xfId="4" applyNumberFormat="1" applyFont="1" applyFill="1" applyBorder="1" applyAlignment="1">
      <alignment horizontal="center"/>
    </xf>
    <xf numFmtId="41" fontId="2" fillId="0" borderId="3" xfId="1" applyNumberFormat="1" applyFont="1" applyFill="1" applyBorder="1" applyAlignment="1" applyProtection="1">
      <alignment horizontal="center" vertical="center" shrinkToFit="1"/>
      <protection locked="0"/>
    </xf>
    <xf numFmtId="41" fontId="2" fillId="0" borderId="3" xfId="3" applyNumberFormat="1" applyFont="1" applyFill="1" applyBorder="1" applyAlignment="1" applyProtection="1">
      <alignment horizontal="center" vertical="center" wrapText="1"/>
      <protection locked="0"/>
    </xf>
    <xf numFmtId="0" fontId="2" fillId="0" borderId="3" xfId="4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20" fontId="2" fillId="0" borderId="1" xfId="4" applyNumberFormat="1" applyFont="1" applyFill="1" applyBorder="1" applyAlignment="1">
      <alignment horizontal="center" vertical="center" wrapText="1"/>
    </xf>
    <xf numFmtId="46" fontId="2" fillId="0" borderId="1" xfId="4" applyNumberFormat="1" applyFont="1" applyFill="1" applyBorder="1" applyAlignment="1">
      <alignment horizontal="center" vertical="center" wrapText="1"/>
    </xf>
    <xf numFmtId="20" fontId="2" fillId="0" borderId="1" xfId="5" applyNumberFormat="1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 wrapText="1"/>
    </xf>
    <xf numFmtId="41" fontId="2" fillId="0" borderId="3" xfId="1" quotePrefix="1" applyNumberFormat="1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Border="1" applyAlignment="1">
      <alignment horizontal="center" vertical="center"/>
    </xf>
    <xf numFmtId="178" fontId="2" fillId="0" borderId="1" xfId="4" applyNumberFormat="1" applyFont="1" applyBorder="1" applyAlignment="1">
      <alignment horizontal="center" vertical="center"/>
    </xf>
    <xf numFmtId="0" fontId="2" fillId="0" borderId="1" xfId="4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2" fillId="0" borderId="1" xfId="7" quotePrefix="1" applyFont="1" applyFill="1" applyBorder="1" applyAlignment="1">
      <alignment horizontal="center" vertical="center"/>
    </xf>
    <xf numFmtId="176" fontId="2" fillId="0" borderId="3" xfId="2" applyNumberFormat="1" applyFont="1" applyFill="1" applyBorder="1" applyAlignment="1" applyProtection="1">
      <alignment horizontal="center" vertical="center" shrinkToFit="1"/>
      <protection locked="0"/>
    </xf>
    <xf numFmtId="0" fontId="2" fillId="0" borderId="3" xfId="0" applyFont="1" applyBorder="1" applyAlignment="1">
      <alignment horizontal="center" vertical="center"/>
    </xf>
    <xf numFmtId="0" fontId="9" fillId="4" borderId="8" xfId="3" applyFont="1" applyFill="1" applyBorder="1" applyAlignment="1">
      <alignment horizontal="center" vertical="center"/>
    </xf>
    <xf numFmtId="0" fontId="9" fillId="4" borderId="1" xfId="3" applyFont="1" applyFill="1" applyBorder="1" applyAlignment="1">
      <alignment horizontal="center" vertical="center"/>
    </xf>
    <xf numFmtId="0" fontId="10" fillId="4" borderId="9" xfId="3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 shrinkToFit="1"/>
    </xf>
    <xf numFmtId="0" fontId="12" fillId="0" borderId="1" xfId="3" applyFont="1" applyFill="1" applyBorder="1" applyAlignment="1">
      <alignment horizontal="center" vertical="center" shrinkToFit="1"/>
    </xf>
    <xf numFmtId="41" fontId="12" fillId="0" borderId="1" xfId="1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/>
    </xf>
    <xf numFmtId="0" fontId="13" fillId="0" borderId="9" xfId="3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shrinkToFit="1"/>
    </xf>
    <xf numFmtId="41" fontId="11" fillId="0" borderId="1" xfId="1" applyFont="1" applyFill="1" applyBorder="1" applyAlignment="1">
      <alignment horizontal="center" vertical="center" shrinkToFit="1"/>
    </xf>
    <xf numFmtId="0" fontId="9" fillId="0" borderId="8" xfId="3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shrinkToFit="1"/>
    </xf>
    <xf numFmtId="41" fontId="9" fillId="0" borderId="1" xfId="1" applyFont="1" applyFill="1" applyBorder="1" applyAlignment="1">
      <alignment horizontal="center" vertical="center" shrinkToFit="1"/>
    </xf>
    <xf numFmtId="0" fontId="9" fillId="0" borderId="8" xfId="0" applyFont="1" applyFill="1" applyBorder="1" applyAlignment="1">
      <alignment horizontal="center" vertical="center" shrinkToFit="1"/>
    </xf>
    <xf numFmtId="0" fontId="14" fillId="0" borderId="9" xfId="3" applyFont="1" applyBorder="1" applyAlignment="1">
      <alignment horizontal="center" vertical="center"/>
    </xf>
    <xf numFmtId="0" fontId="9" fillId="0" borderId="1" xfId="5" applyFont="1" applyFill="1" applyBorder="1" applyAlignment="1">
      <alignment horizontal="center" vertical="center" shrinkToFit="1"/>
    </xf>
    <xf numFmtId="0" fontId="9" fillId="0" borderId="10" xfId="0" applyFont="1" applyFill="1" applyBorder="1" applyAlignment="1">
      <alignment horizontal="center" vertical="center" shrinkToFit="1"/>
    </xf>
    <xf numFmtId="41" fontId="9" fillId="0" borderId="10" xfId="1" applyFont="1" applyFill="1" applyBorder="1" applyAlignment="1">
      <alignment horizontal="center" vertical="center" shrinkToFit="1"/>
    </xf>
    <xf numFmtId="0" fontId="9" fillId="0" borderId="11" xfId="3" applyFont="1" applyFill="1" applyBorder="1" applyAlignment="1">
      <alignment horizontal="center" vertical="center" shrinkToFit="1"/>
    </xf>
    <xf numFmtId="0" fontId="9" fillId="0" borderId="0" xfId="3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3" applyFont="1" applyFill="1" applyBorder="1" applyAlignment="1">
      <alignment horizontal="center" vertical="center"/>
    </xf>
    <xf numFmtId="0" fontId="13" fillId="0" borderId="0" xfId="3" applyFont="1" applyBorder="1" applyAlignment="1">
      <alignment horizontal="center" vertical="center"/>
    </xf>
    <xf numFmtId="0" fontId="9" fillId="0" borderId="0" xfId="3" applyFont="1" applyBorder="1" applyAlignment="1">
      <alignment horizontal="left" vertical="center"/>
    </xf>
    <xf numFmtId="3" fontId="2" fillId="0" borderId="1" xfId="7" quotePrefix="1" applyNumberFormat="1" applyFont="1" applyFill="1" applyBorder="1" applyAlignment="1">
      <alignment horizontal="center" vertical="center"/>
    </xf>
    <xf numFmtId="41" fontId="4" fillId="0" borderId="1" xfId="1" applyFont="1" applyFill="1" applyBorder="1" applyAlignment="1">
      <alignment horizontal="center" vertical="center" wrapText="1"/>
    </xf>
    <xf numFmtId="20" fontId="4" fillId="0" borderId="1" xfId="3" applyNumberFormat="1" applyFont="1" applyFill="1" applyBorder="1" applyAlignment="1">
      <alignment horizontal="center" vertical="center" wrapText="1"/>
    </xf>
    <xf numFmtId="20" fontId="2" fillId="3" borderId="3" xfId="3" applyNumberFormat="1" applyFont="1" applyFill="1" applyBorder="1" applyAlignment="1">
      <alignment horizontal="center" vertical="center" wrapText="1"/>
    </xf>
    <xf numFmtId="20" fontId="2" fillId="3" borderId="1" xfId="3" applyNumberFormat="1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center" vertical="center" wrapText="1"/>
    </xf>
    <xf numFmtId="0" fontId="2" fillId="0" borderId="3" xfId="3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0" xfId="0" applyNumberFormat="1" applyFont="1" applyFill="1" applyBorder="1" applyAlignment="1">
      <alignment horizontal="center" vertical="center" wrapText="1"/>
    </xf>
    <xf numFmtId="14" fontId="2" fillId="0" borderId="10" xfId="0" applyNumberFormat="1" applyFont="1" applyFill="1" applyBorder="1" applyAlignment="1">
      <alignment horizontal="center" vertical="center" wrapText="1"/>
    </xf>
    <xf numFmtId="0" fontId="2" fillId="0" borderId="12" xfId="3" applyFont="1" applyBorder="1" applyAlignment="1">
      <alignment horizontal="center" vertical="center" wrapText="1"/>
    </xf>
    <xf numFmtId="20" fontId="2" fillId="0" borderId="12" xfId="3" applyNumberFormat="1" applyFont="1" applyFill="1" applyBorder="1" applyAlignment="1">
      <alignment horizontal="center" vertical="center" wrapText="1"/>
    </xf>
    <xf numFmtId="20" fontId="2" fillId="0" borderId="12" xfId="3" applyNumberFormat="1" applyFont="1" applyBorder="1" applyAlignment="1">
      <alignment horizontal="center" vertical="center" wrapText="1"/>
    </xf>
    <xf numFmtId="20" fontId="2" fillId="0" borderId="10" xfId="3" applyNumberFormat="1" applyFont="1" applyBorder="1" applyAlignment="1">
      <alignment horizontal="center" vertical="center" wrapText="1"/>
    </xf>
    <xf numFmtId="176" fontId="2" fillId="0" borderId="10" xfId="2" applyNumberFormat="1" applyFont="1" applyFill="1" applyBorder="1" applyAlignment="1" applyProtection="1">
      <alignment horizontal="center" vertical="center" shrinkToFit="1"/>
      <protection locked="0"/>
    </xf>
    <xf numFmtId="176" fontId="4" fillId="0" borderId="10" xfId="2" applyNumberFormat="1" applyFont="1" applyFill="1" applyBorder="1" applyAlignment="1" applyProtection="1">
      <alignment horizontal="center" vertical="center" shrinkToFit="1"/>
      <protection locked="0"/>
    </xf>
    <xf numFmtId="3" fontId="2" fillId="0" borderId="10" xfId="7" quotePrefix="1" applyNumberFormat="1" applyFont="1" applyFill="1" applyBorder="1" applyAlignment="1">
      <alignment horizontal="center" vertical="center"/>
    </xf>
    <xf numFmtId="41" fontId="2" fillId="0" borderId="12" xfId="1" quotePrefix="1" applyFont="1" applyFill="1" applyBorder="1" applyAlignment="1">
      <alignment vertical="center"/>
    </xf>
    <xf numFmtId="0" fontId="2" fillId="0" borderId="3" xfId="0" applyNumberFormat="1" applyFont="1" applyFill="1" applyBorder="1" applyAlignment="1">
      <alignment horizontal="center" vertical="center" wrapText="1"/>
    </xf>
    <xf numFmtId="14" fontId="2" fillId="0" borderId="3" xfId="0" applyNumberFormat="1" applyFont="1" applyFill="1" applyBorder="1" applyAlignment="1">
      <alignment horizontal="center" vertical="center" wrapText="1"/>
    </xf>
    <xf numFmtId="176" fontId="4" fillId="0" borderId="3" xfId="2" applyNumberFormat="1" applyFont="1" applyFill="1" applyBorder="1" applyAlignment="1" applyProtection="1">
      <alignment horizontal="center" vertical="center" shrinkToFit="1"/>
      <protection locked="0"/>
    </xf>
    <xf numFmtId="0" fontId="2" fillId="5" borderId="5" xfId="0" applyFont="1" applyFill="1" applyBorder="1" applyAlignment="1">
      <alignment horizontal="center" vertical="center"/>
    </xf>
    <xf numFmtId="0" fontId="2" fillId="5" borderId="5" xfId="0" applyNumberFormat="1" applyFont="1" applyFill="1" applyBorder="1" applyAlignment="1">
      <alignment horizontal="center" vertical="center" wrapText="1"/>
    </xf>
    <xf numFmtId="14" fontId="2" fillId="5" borderId="5" xfId="0" applyNumberFormat="1" applyFont="1" applyFill="1" applyBorder="1" applyAlignment="1">
      <alignment horizontal="center" vertical="center" wrapText="1"/>
    </xf>
    <xf numFmtId="0" fontId="2" fillId="5" borderId="5" xfId="4" applyFont="1" applyFill="1" applyBorder="1" applyAlignment="1">
      <alignment horizontal="center" vertical="center"/>
    </xf>
    <xf numFmtId="176" fontId="2" fillId="5" borderId="5" xfId="4" applyNumberFormat="1" applyFont="1" applyFill="1" applyBorder="1" applyAlignment="1">
      <alignment horizontal="center" vertical="center"/>
    </xf>
    <xf numFmtId="20" fontId="2" fillId="5" borderId="5" xfId="4" applyNumberFormat="1" applyFont="1" applyFill="1" applyBorder="1" applyAlignment="1">
      <alignment horizontal="center" vertical="center" wrapText="1"/>
    </xf>
    <xf numFmtId="0" fontId="2" fillId="5" borderId="5" xfId="4" applyFont="1" applyFill="1" applyBorder="1" applyAlignment="1">
      <alignment horizontal="center" vertical="center" wrapText="1"/>
    </xf>
    <xf numFmtId="176" fontId="2" fillId="5" borderId="5" xfId="2" applyNumberFormat="1" applyFont="1" applyFill="1" applyBorder="1" applyAlignment="1" applyProtection="1">
      <alignment horizontal="center" vertical="center" shrinkToFit="1"/>
      <protection locked="0"/>
    </xf>
    <xf numFmtId="176" fontId="4" fillId="5" borderId="5" xfId="2" applyNumberFormat="1" applyFont="1" applyFill="1" applyBorder="1" applyAlignment="1" applyProtection="1">
      <alignment horizontal="center" vertical="center" shrinkToFit="1"/>
      <protection locked="0"/>
    </xf>
    <xf numFmtId="41" fontId="2" fillId="5" borderId="5" xfId="1" quotePrefix="1" applyFont="1" applyFill="1" applyBorder="1" applyAlignment="1">
      <alignment vertical="center"/>
    </xf>
    <xf numFmtId="41" fontId="2" fillId="5" borderId="7" xfId="1" quotePrefix="1" applyFont="1" applyFill="1" applyBorder="1" applyAlignment="1">
      <alignment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1" xfId="0" applyNumberFormat="1" applyFont="1" applyFill="1" applyBorder="1" applyAlignment="1">
      <alignment horizontal="center" vertical="center" wrapText="1"/>
    </xf>
    <xf numFmtId="14" fontId="2" fillId="5" borderId="1" xfId="0" applyNumberFormat="1" applyFont="1" applyFill="1" applyBorder="1" applyAlignment="1">
      <alignment horizontal="center" vertical="center" wrapText="1"/>
    </xf>
    <xf numFmtId="0" fontId="2" fillId="5" borderId="3" xfId="4" applyFont="1" applyFill="1" applyBorder="1" applyAlignment="1">
      <alignment horizontal="center" vertical="center"/>
    </xf>
    <xf numFmtId="0" fontId="2" fillId="5" borderId="1" xfId="3" applyFont="1" applyFill="1" applyBorder="1" applyAlignment="1">
      <alignment horizontal="center" vertical="center" wrapText="1"/>
    </xf>
    <xf numFmtId="176" fontId="2" fillId="5" borderId="3" xfId="4" applyNumberFormat="1" applyFont="1" applyFill="1" applyBorder="1" applyAlignment="1">
      <alignment horizontal="center" vertical="center"/>
    </xf>
    <xf numFmtId="20" fontId="2" fillId="5" borderId="1" xfId="4" applyNumberFormat="1" applyFont="1" applyFill="1" applyBorder="1" applyAlignment="1">
      <alignment horizontal="center" vertical="center" wrapText="1"/>
    </xf>
    <xf numFmtId="0" fontId="2" fillId="5" borderId="1" xfId="4" applyFont="1" applyFill="1" applyBorder="1" applyAlignment="1">
      <alignment horizontal="center" vertical="center" wrapText="1"/>
    </xf>
    <xf numFmtId="176" fontId="2" fillId="5" borderId="1" xfId="2" applyNumberFormat="1" applyFont="1" applyFill="1" applyBorder="1" applyAlignment="1" applyProtection="1">
      <alignment horizontal="center" vertical="center" shrinkToFit="1"/>
      <protection locked="0"/>
    </xf>
    <xf numFmtId="176" fontId="4" fillId="5" borderId="1" xfId="2" applyNumberFormat="1" applyFont="1" applyFill="1" applyBorder="1" applyAlignment="1" applyProtection="1">
      <alignment horizontal="center" vertical="center" shrinkToFit="1"/>
      <protection locked="0"/>
    </xf>
    <xf numFmtId="41" fontId="2" fillId="5" borderId="3" xfId="1" quotePrefix="1" applyFont="1" applyFill="1" applyBorder="1" applyAlignment="1">
      <alignment vertical="center"/>
    </xf>
    <xf numFmtId="41" fontId="2" fillId="5" borderId="13" xfId="1" quotePrefix="1" applyFont="1" applyFill="1" applyBorder="1" applyAlignment="1">
      <alignment vertical="center"/>
    </xf>
    <xf numFmtId="20" fontId="2" fillId="5" borderId="3" xfId="3" applyNumberFormat="1" applyFont="1" applyFill="1" applyBorder="1" applyAlignment="1">
      <alignment horizontal="center" vertical="center" wrapText="1"/>
    </xf>
    <xf numFmtId="20" fontId="2" fillId="5" borderId="1" xfId="3" applyNumberFormat="1" applyFont="1" applyFill="1" applyBorder="1" applyAlignment="1">
      <alignment horizontal="center" vertical="center" wrapText="1"/>
    </xf>
    <xf numFmtId="41" fontId="2" fillId="5" borderId="3" xfId="3" applyNumberFormat="1" applyFont="1" applyFill="1" applyBorder="1" applyAlignment="1">
      <alignment horizontal="center" vertical="center" wrapText="1"/>
    </xf>
    <xf numFmtId="41" fontId="2" fillId="5" borderId="13" xfId="3" applyNumberFormat="1" applyFont="1" applyFill="1" applyBorder="1" applyAlignment="1">
      <alignment horizontal="center" vertical="center" wrapText="1"/>
    </xf>
    <xf numFmtId="0" fontId="2" fillId="5" borderId="15" xfId="0" applyFont="1" applyFill="1" applyBorder="1" applyAlignment="1">
      <alignment horizontal="center" vertical="center"/>
    </xf>
    <xf numFmtId="14" fontId="2" fillId="5" borderId="15" xfId="0" applyNumberFormat="1" applyFont="1" applyFill="1" applyBorder="1" applyAlignment="1">
      <alignment horizontal="center" vertical="center" wrapText="1"/>
    </xf>
    <xf numFmtId="20" fontId="2" fillId="5" borderId="15" xfId="3" applyNumberFormat="1" applyFont="1" applyFill="1" applyBorder="1" applyAlignment="1">
      <alignment horizontal="center" vertical="center" wrapText="1"/>
    </xf>
    <xf numFmtId="176" fontId="4" fillId="5" borderId="15" xfId="2" applyNumberFormat="1" applyFont="1" applyFill="1" applyBorder="1" applyAlignment="1" applyProtection="1">
      <alignment horizontal="center" vertical="center" shrinkToFit="1"/>
      <protection locked="0"/>
    </xf>
    <xf numFmtId="0" fontId="2" fillId="5" borderId="3" xfId="0" applyFont="1" applyFill="1" applyBorder="1" applyAlignment="1">
      <alignment horizontal="center" vertical="center" wrapText="1"/>
    </xf>
    <xf numFmtId="176" fontId="2" fillId="5" borderId="3" xfId="4" applyNumberFormat="1" applyFont="1" applyFill="1" applyBorder="1" applyAlignment="1">
      <alignment horizontal="center"/>
    </xf>
    <xf numFmtId="41" fontId="2" fillId="5" borderId="3" xfId="1" applyNumberFormat="1" applyFont="1" applyFill="1" applyBorder="1" applyAlignment="1" applyProtection="1">
      <alignment horizontal="center" vertical="center" shrinkToFit="1"/>
      <protection locked="0"/>
    </xf>
    <xf numFmtId="0" fontId="2" fillId="0" borderId="12" xfId="4" applyFont="1" applyFill="1" applyBorder="1" applyAlignment="1">
      <alignment horizontal="center" vertical="center"/>
    </xf>
    <xf numFmtId="176" fontId="2" fillId="0" borderId="12" xfId="4" applyNumberFormat="1" applyFont="1" applyFill="1" applyBorder="1" applyAlignment="1">
      <alignment horizontal="center" vertical="center"/>
    </xf>
    <xf numFmtId="20" fontId="2" fillId="0" borderId="10" xfId="4" applyNumberFormat="1" applyFont="1" applyFill="1" applyBorder="1" applyAlignment="1">
      <alignment horizontal="center" vertical="center" wrapText="1"/>
    </xf>
    <xf numFmtId="0" fontId="2" fillId="0" borderId="10" xfId="4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176" fontId="2" fillId="5" borderId="5" xfId="4" applyNumberFormat="1" applyFont="1" applyFill="1" applyBorder="1" applyAlignment="1">
      <alignment horizontal="center"/>
    </xf>
    <xf numFmtId="20" fontId="2" fillId="5" borderId="5" xfId="3" applyNumberFormat="1" applyFont="1" applyFill="1" applyBorder="1" applyAlignment="1">
      <alignment horizontal="center" vertical="center" wrapText="1"/>
    </xf>
    <xf numFmtId="41" fontId="2" fillId="5" borderId="5" xfId="1" applyNumberFormat="1" applyFont="1" applyFill="1" applyBorder="1" applyAlignment="1" applyProtection="1">
      <alignment horizontal="center" vertical="center" shrinkToFit="1"/>
      <protection locked="0"/>
    </xf>
    <xf numFmtId="41" fontId="2" fillId="5" borderId="7" xfId="1" applyNumberFormat="1" applyFont="1" applyFill="1" applyBorder="1" applyAlignment="1">
      <alignment horizontal="center" vertical="center" shrinkToFit="1"/>
    </xf>
    <xf numFmtId="0" fontId="2" fillId="5" borderId="15" xfId="0" applyNumberFormat="1" applyFont="1" applyFill="1" applyBorder="1" applyAlignment="1">
      <alignment horizontal="center" vertical="center" wrapText="1"/>
    </xf>
    <xf numFmtId="0" fontId="2" fillId="5" borderId="16" xfId="3" applyFont="1" applyFill="1" applyBorder="1" applyAlignment="1">
      <alignment horizontal="center" vertical="center" wrapText="1"/>
    </xf>
    <xf numFmtId="20" fontId="2" fillId="5" borderId="16" xfId="3" applyNumberFormat="1" applyFont="1" applyFill="1" applyBorder="1" applyAlignment="1">
      <alignment horizontal="center" vertical="center" wrapText="1"/>
    </xf>
    <xf numFmtId="176" fontId="2" fillId="5" borderId="15" xfId="2" applyNumberFormat="1" applyFont="1" applyFill="1" applyBorder="1" applyAlignment="1" applyProtection="1">
      <alignment horizontal="center" vertical="center" shrinkToFit="1"/>
      <protection locked="0"/>
    </xf>
    <xf numFmtId="41" fontId="2" fillId="5" borderId="16" xfId="3" applyNumberFormat="1" applyFont="1" applyFill="1" applyBorder="1" applyAlignment="1">
      <alignment horizontal="center" vertical="center" wrapText="1"/>
    </xf>
    <xf numFmtId="41" fontId="2" fillId="5" borderId="17" xfId="3" applyNumberFormat="1" applyFont="1" applyFill="1" applyBorder="1" applyAlignment="1">
      <alignment horizontal="center" vertical="center" wrapText="1"/>
    </xf>
    <xf numFmtId="0" fontId="2" fillId="0" borderId="10" xfId="3" applyFont="1" applyBorder="1" applyAlignment="1">
      <alignment horizontal="center" vertical="center" wrapText="1"/>
    </xf>
    <xf numFmtId="41" fontId="2" fillId="0" borderId="10" xfId="3" applyNumberFormat="1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/>
    </xf>
    <xf numFmtId="41" fontId="2" fillId="5" borderId="13" xfId="1" applyNumberFormat="1" applyFont="1" applyFill="1" applyBorder="1" applyAlignment="1">
      <alignment horizontal="center" vertical="center" shrinkToFit="1"/>
    </xf>
    <xf numFmtId="20" fontId="4" fillId="3" borderId="1" xfId="3" applyNumberFormat="1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NumberFormat="1" applyFont="1" applyFill="1" applyBorder="1" applyAlignment="1">
      <alignment horizontal="center" vertical="center" wrapText="1"/>
    </xf>
    <xf numFmtId="14" fontId="2" fillId="0" borderId="15" xfId="0" applyNumberFormat="1" applyFont="1" applyFill="1" applyBorder="1" applyAlignment="1">
      <alignment horizontal="center" vertical="center" wrapText="1"/>
    </xf>
    <xf numFmtId="0" fontId="2" fillId="0" borderId="16" xfId="4" applyFont="1" applyFill="1" applyBorder="1" applyAlignment="1">
      <alignment horizontal="center" vertical="center"/>
    </xf>
    <xf numFmtId="20" fontId="2" fillId="0" borderId="16" xfId="3" applyNumberFormat="1" applyFont="1" applyFill="1" applyBorder="1" applyAlignment="1">
      <alignment horizontal="center" vertical="center" wrapText="1"/>
    </xf>
    <xf numFmtId="20" fontId="2" fillId="0" borderId="15" xfId="3" applyNumberFormat="1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/>
    </xf>
    <xf numFmtId="176" fontId="2" fillId="0" borderId="15" xfId="2" applyNumberFormat="1" applyFont="1" applyFill="1" applyBorder="1" applyAlignment="1" applyProtection="1">
      <alignment horizontal="center" vertical="center" shrinkToFit="1"/>
      <protection locked="0"/>
    </xf>
    <xf numFmtId="176" fontId="4" fillId="0" borderId="15" xfId="2" applyNumberFormat="1" applyFont="1" applyFill="1" applyBorder="1" applyAlignment="1" applyProtection="1">
      <alignment horizontal="center" vertical="center" shrinkToFit="1"/>
      <protection locked="0"/>
    </xf>
    <xf numFmtId="41" fontId="2" fillId="0" borderId="16" xfId="1" quotePrefix="1" applyFont="1" applyFill="1" applyBorder="1" applyAlignment="1">
      <alignment vertical="center"/>
    </xf>
    <xf numFmtId="41" fontId="2" fillId="0" borderId="17" xfId="1" quotePrefix="1" applyFont="1" applyFill="1" applyBorder="1" applyAlignment="1">
      <alignment vertical="center"/>
    </xf>
    <xf numFmtId="0" fontId="2" fillId="0" borderId="5" xfId="0" applyFont="1" applyFill="1" applyBorder="1" applyAlignment="1">
      <alignment horizontal="center" vertical="center"/>
    </xf>
    <xf numFmtId="176" fontId="2" fillId="0" borderId="5" xfId="2" applyNumberFormat="1" applyFont="1" applyFill="1" applyBorder="1" applyAlignment="1" applyProtection="1">
      <alignment horizontal="center" vertical="center" shrinkToFit="1"/>
      <protection locked="0"/>
    </xf>
    <xf numFmtId="0" fontId="9" fillId="3" borderId="1" xfId="3" applyFont="1" applyFill="1" applyBorder="1" applyAlignment="1">
      <alignment horizontal="center" vertical="center"/>
    </xf>
    <xf numFmtId="0" fontId="9" fillId="6" borderId="1" xfId="3" applyFont="1" applyFill="1" applyBorder="1" applyAlignment="1">
      <alignment horizontal="center" vertical="center"/>
    </xf>
    <xf numFmtId="0" fontId="10" fillId="0" borderId="1" xfId="3" applyFont="1" applyBorder="1" applyAlignment="1">
      <alignment horizontal="center" vertical="center"/>
    </xf>
    <xf numFmtId="0" fontId="10" fillId="0" borderId="0" xfId="3" applyFont="1" applyBorder="1" applyAlignment="1">
      <alignment horizontal="center" vertical="center"/>
    </xf>
    <xf numFmtId="0" fontId="13" fillId="0" borderId="9" xfId="3" applyFont="1" applyBorder="1" applyAlignment="1">
      <alignment horizontal="center" vertical="center" shrinkToFit="1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20" fontId="4" fillId="0" borderId="1" xfId="3" applyNumberFormat="1" applyFont="1" applyBorder="1" applyAlignment="1">
      <alignment horizontal="center" vertical="center" wrapText="1"/>
    </xf>
    <xf numFmtId="0" fontId="4" fillId="0" borderId="1" xfId="3" applyFont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0" fontId="4" fillId="2" borderId="0" xfId="0" applyFont="1" applyFill="1">
      <alignment vertical="center"/>
    </xf>
    <xf numFmtId="179" fontId="4" fillId="0" borderId="0" xfId="0" applyNumberFormat="1" applyFont="1">
      <alignment vertical="center"/>
    </xf>
    <xf numFmtId="179" fontId="4" fillId="0" borderId="0" xfId="0" applyNumberFormat="1" applyFont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9" fontId="4" fillId="0" borderId="1" xfId="0" applyNumberFormat="1" applyFont="1" applyBorder="1" applyAlignment="1">
      <alignment horizontal="center" vertical="center"/>
    </xf>
    <xf numFmtId="0" fontId="2" fillId="0" borderId="1" xfId="6" applyFont="1" applyBorder="1" applyAlignment="1">
      <alignment horizontal="center" vertical="center"/>
    </xf>
    <xf numFmtId="0" fontId="2" fillId="0" borderId="9" xfId="6" applyFont="1" applyBorder="1" applyAlignment="1">
      <alignment horizontal="center" vertical="center"/>
    </xf>
    <xf numFmtId="0" fontId="4" fillId="0" borderId="9" xfId="3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20" fontId="2" fillId="0" borderId="9" xfId="3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4" applyFont="1" applyFill="1" applyBorder="1" applyAlignment="1">
      <alignment horizontal="center" vertical="center"/>
    </xf>
    <xf numFmtId="179" fontId="4" fillId="2" borderId="1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76" fontId="2" fillId="0" borderId="1" xfId="4" applyNumberFormat="1" applyFont="1" applyBorder="1" applyAlignment="1">
      <alignment horizontal="center" vertical="center"/>
    </xf>
    <xf numFmtId="0" fontId="2" fillId="0" borderId="1" xfId="4" applyFont="1" applyBorder="1" applyAlignment="1">
      <alignment horizontal="center" vertical="center" wrapText="1"/>
    </xf>
    <xf numFmtId="176" fontId="2" fillId="0" borderId="9" xfId="2" applyNumberFormat="1" applyFont="1" applyFill="1" applyBorder="1" applyAlignment="1" applyProtection="1">
      <alignment horizontal="center" vertical="center" shrinkToFit="1"/>
      <protection locked="0"/>
    </xf>
    <xf numFmtId="0" fontId="11" fillId="0" borderId="8" xfId="0" applyFont="1" applyFill="1" applyBorder="1" applyAlignment="1">
      <alignment horizontal="center" vertical="center" wrapText="1" shrinkToFit="1"/>
    </xf>
    <xf numFmtId="0" fontId="9" fillId="0" borderId="8" xfId="3" applyFont="1" applyFill="1" applyBorder="1" applyAlignment="1">
      <alignment horizontal="center" vertical="center" wrapText="1" shrinkToFit="1"/>
    </xf>
    <xf numFmtId="0" fontId="9" fillId="0" borderId="8" xfId="0" applyFont="1" applyFill="1" applyBorder="1" applyAlignment="1">
      <alignment horizontal="center" vertical="center" wrapText="1" shrinkToFit="1"/>
    </xf>
    <xf numFmtId="0" fontId="9" fillId="0" borderId="0" xfId="3" applyFont="1" applyBorder="1" applyAlignment="1">
      <alignment horizontal="center" vertical="center"/>
    </xf>
    <xf numFmtId="0" fontId="9" fillId="0" borderId="1" xfId="3" applyFont="1" applyFill="1" applyBorder="1" applyAlignment="1">
      <alignment horizontal="center" vertical="center" wrapText="1" shrinkToFit="1"/>
    </xf>
    <xf numFmtId="0" fontId="15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1" fillId="0" borderId="8" xfId="0" applyFont="1" applyBorder="1" applyAlignment="1">
      <alignment horizontal="center" vertical="center" shrinkToFit="1"/>
    </xf>
    <xf numFmtId="0" fontId="9" fillId="0" borderId="8" xfId="3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0" fontId="9" fillId="0" borderId="11" xfId="3" applyFont="1" applyBorder="1" applyAlignment="1">
      <alignment horizontal="center" vertical="center" shrinkToFit="1"/>
    </xf>
    <xf numFmtId="0" fontId="4" fillId="2" borderId="1" xfId="3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79" fontId="4" fillId="2" borderId="1" xfId="3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4" applyFont="1" applyFill="1" applyBorder="1" applyAlignment="1">
      <alignment horizontal="center" vertical="center"/>
    </xf>
    <xf numFmtId="0" fontId="12" fillId="2" borderId="1" xfId="3" applyFont="1" applyFill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 shrinkToFit="1"/>
    </xf>
    <xf numFmtId="0" fontId="11" fillId="2" borderId="1" xfId="0" applyFont="1" applyFill="1" applyBorder="1" applyAlignment="1">
      <alignment horizontal="center" vertical="center" shrinkToFit="1"/>
    </xf>
    <xf numFmtId="0" fontId="9" fillId="2" borderId="10" xfId="0" applyFont="1" applyFill="1" applyBorder="1" applyAlignment="1">
      <alignment horizontal="center" vertical="center" shrinkToFi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2" borderId="5" xfId="3" applyFont="1" applyFill="1" applyBorder="1" applyAlignment="1">
      <alignment horizontal="center" vertical="center" wrapText="1"/>
    </xf>
    <xf numFmtId="179" fontId="4" fillId="0" borderId="5" xfId="3" applyNumberFormat="1" applyFont="1" applyFill="1" applyBorder="1" applyAlignment="1">
      <alignment horizontal="center" vertical="center" wrapText="1"/>
    </xf>
    <xf numFmtId="0" fontId="4" fillId="0" borderId="5" xfId="3" applyFont="1" applyFill="1" applyBorder="1" applyAlignment="1">
      <alignment horizontal="center" vertical="center" wrapText="1"/>
    </xf>
    <xf numFmtId="0" fontId="4" fillId="0" borderId="7" xfId="3" applyFont="1" applyFill="1" applyBorder="1" applyAlignment="1">
      <alignment horizontal="center" vertical="center" wrapText="1"/>
    </xf>
    <xf numFmtId="20" fontId="4" fillId="0" borderId="9" xfId="3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0" fontId="2" fillId="2" borderId="10" xfId="4" applyFont="1" applyFill="1" applyBorder="1" applyAlignment="1">
      <alignment horizontal="center" vertical="center"/>
    </xf>
    <xf numFmtId="179" fontId="4" fillId="0" borderId="10" xfId="0" applyNumberFormat="1" applyFont="1" applyBorder="1" applyAlignment="1">
      <alignment horizontal="center" vertical="center"/>
    </xf>
    <xf numFmtId="0" fontId="2" fillId="0" borderId="10" xfId="6" applyFont="1" applyBorder="1" applyAlignment="1">
      <alignment horizontal="center" vertical="center"/>
    </xf>
    <xf numFmtId="0" fontId="2" fillId="0" borderId="20" xfId="6" applyFont="1" applyBorder="1" applyAlignment="1">
      <alignment horizontal="center" vertical="center"/>
    </xf>
    <xf numFmtId="0" fontId="17" fillId="0" borderId="0" xfId="0" applyFont="1">
      <alignment vertical="center"/>
    </xf>
    <xf numFmtId="0" fontId="9" fillId="0" borderId="21" xfId="3" applyFont="1" applyFill="1" applyBorder="1" applyAlignment="1">
      <alignment horizontal="center" vertical="center" wrapText="1" shrinkToFit="1"/>
    </xf>
    <xf numFmtId="176" fontId="4" fillId="2" borderId="1" xfId="2" applyNumberFormat="1" applyFont="1" applyFill="1" applyBorder="1" applyAlignment="1" applyProtection="1">
      <alignment horizontal="center" vertical="center" shrinkToFit="1"/>
      <protection locked="0"/>
    </xf>
    <xf numFmtId="0" fontId="2" fillId="2" borderId="1" xfId="6" applyFont="1" applyFill="1" applyBorder="1" applyAlignment="1">
      <alignment horizontal="center" vertical="center"/>
    </xf>
    <xf numFmtId="0" fontId="17" fillId="2" borderId="0" xfId="0" applyFont="1" applyFill="1">
      <alignment vertical="center"/>
    </xf>
    <xf numFmtId="0" fontId="0" fillId="2" borderId="0" xfId="0" applyFill="1">
      <alignment vertical="center"/>
    </xf>
    <xf numFmtId="20" fontId="2" fillId="2" borderId="1" xfId="3" applyNumberFormat="1" applyFont="1" applyFill="1" applyBorder="1" applyAlignment="1">
      <alignment horizontal="center" vertical="center" wrapText="1"/>
    </xf>
    <xf numFmtId="20" fontId="2" fillId="2" borderId="1" xfId="3" applyNumberFormat="1" applyFont="1" applyFill="1" applyBorder="1" applyAlignment="1">
      <alignment horizontal="center" vertical="center"/>
    </xf>
    <xf numFmtId="0" fontId="4" fillId="2" borderId="1" xfId="6" applyFont="1" applyFill="1" applyBorder="1" applyAlignment="1">
      <alignment horizontal="center" vertical="center"/>
    </xf>
    <xf numFmtId="176" fontId="2" fillId="2" borderId="1" xfId="4" applyNumberFormat="1" applyFont="1" applyFill="1" applyBorder="1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41" fontId="4" fillId="0" borderId="1" xfId="1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5" xfId="3" applyFont="1" applyFill="1" applyBorder="1" applyAlignment="1">
      <alignment horizontal="center" vertical="center"/>
    </xf>
    <xf numFmtId="41" fontId="4" fillId="0" borderId="1" xfId="1" applyFont="1" applyFill="1" applyBorder="1" applyAlignment="1">
      <alignment horizontal="right" vertical="center"/>
    </xf>
    <xf numFmtId="41" fontId="4" fillId="0" borderId="10" xfId="1" applyFont="1" applyFill="1" applyBorder="1" applyAlignment="1">
      <alignment horizontal="right" vertical="center"/>
    </xf>
    <xf numFmtId="41" fontId="4" fillId="0" borderId="1" xfId="7" applyFont="1" applyFill="1" applyBorder="1" applyAlignment="1">
      <alignment horizontal="right" vertical="center"/>
    </xf>
    <xf numFmtId="41" fontId="4" fillId="0" borderId="10" xfId="7" applyFont="1" applyFill="1" applyBorder="1" applyAlignment="1">
      <alignment horizontal="right" vertical="center"/>
    </xf>
    <xf numFmtId="41" fontId="4" fillId="2" borderId="1" xfId="1" applyFont="1" applyFill="1" applyBorder="1" applyAlignment="1">
      <alignment horizontal="right" vertical="center"/>
    </xf>
    <xf numFmtId="41" fontId="4" fillId="2" borderId="1" xfId="7" applyFont="1" applyFill="1" applyBorder="1" applyAlignment="1">
      <alignment horizontal="right" vertical="center"/>
    </xf>
    <xf numFmtId="41" fontId="4" fillId="0" borderId="1" xfId="1" applyFont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6" applyFont="1" applyBorder="1" applyAlignment="1">
      <alignment horizontal="center" vertical="center"/>
    </xf>
    <xf numFmtId="0" fontId="18" fillId="0" borderId="0" xfId="3" applyFont="1" applyBorder="1" applyAlignment="1">
      <alignment horizontal="center" vertical="center"/>
    </xf>
    <xf numFmtId="0" fontId="9" fillId="3" borderId="4" xfId="3" applyFont="1" applyFill="1" applyBorder="1" applyAlignment="1">
      <alignment horizontal="center" vertical="center"/>
    </xf>
    <xf numFmtId="0" fontId="9" fillId="3" borderId="8" xfId="3" applyFont="1" applyFill="1" applyBorder="1" applyAlignment="1">
      <alignment horizontal="center" vertical="center"/>
    </xf>
    <xf numFmtId="0" fontId="9" fillId="3" borderId="5" xfId="3" applyFont="1" applyFill="1" applyBorder="1" applyAlignment="1">
      <alignment horizontal="center" vertical="center"/>
    </xf>
    <xf numFmtId="0" fontId="9" fillId="3" borderId="1" xfId="3" applyFont="1" applyFill="1" applyBorder="1" applyAlignment="1">
      <alignment horizontal="center" vertical="center"/>
    </xf>
    <xf numFmtId="0" fontId="9" fillId="3" borderId="6" xfId="3" applyFont="1" applyFill="1" applyBorder="1" applyAlignment="1">
      <alignment horizontal="center" vertical="center" wrapText="1"/>
    </xf>
    <xf numFmtId="0" fontId="9" fillId="3" borderId="3" xfId="3" applyFont="1" applyFill="1" applyBorder="1" applyAlignment="1">
      <alignment horizontal="center" vertical="center"/>
    </xf>
    <xf numFmtId="0" fontId="9" fillId="3" borderId="7" xfId="3" applyFont="1" applyFill="1" applyBorder="1" applyAlignment="1">
      <alignment horizontal="center" vertical="center"/>
    </xf>
    <xf numFmtId="0" fontId="9" fillId="3" borderId="9" xfId="3" applyFont="1" applyFill="1" applyBorder="1" applyAlignment="1">
      <alignment horizontal="center" vertical="center"/>
    </xf>
    <xf numFmtId="0" fontId="9" fillId="0" borderId="11" xfId="3" applyFont="1" applyFill="1" applyBorder="1" applyAlignment="1">
      <alignment horizontal="center" vertical="center" wrapText="1" shrinkToFit="1"/>
    </xf>
    <xf numFmtId="0" fontId="9" fillId="0" borderId="19" xfId="3" applyFont="1" applyFill="1" applyBorder="1" applyAlignment="1">
      <alignment horizontal="center" vertical="center" wrapText="1" shrinkToFit="1"/>
    </xf>
    <xf numFmtId="0" fontId="11" fillId="0" borderId="11" xfId="0" applyFont="1" applyFill="1" applyBorder="1" applyAlignment="1">
      <alignment horizontal="center" vertical="center" wrapText="1" shrinkToFit="1"/>
    </xf>
    <xf numFmtId="0" fontId="11" fillId="0" borderId="19" xfId="0" applyFont="1" applyFill="1" applyBorder="1" applyAlignment="1">
      <alignment horizontal="center" vertical="center" wrapText="1" shrinkToFit="1"/>
    </xf>
    <xf numFmtId="0" fontId="9" fillId="0" borderId="11" xfId="0" applyFont="1" applyFill="1" applyBorder="1" applyAlignment="1">
      <alignment horizontal="center" vertical="center" wrapText="1" shrinkToFit="1"/>
    </xf>
    <xf numFmtId="0" fontId="9" fillId="0" borderId="19" xfId="0" applyFont="1" applyFill="1" applyBorder="1" applyAlignment="1">
      <alignment horizontal="center" vertical="center" wrapText="1" shrinkToFit="1"/>
    </xf>
    <xf numFmtId="0" fontId="11" fillId="0" borderId="11" xfId="0" applyFont="1" applyBorder="1" applyAlignment="1">
      <alignment horizontal="center" vertical="center" shrinkToFit="1"/>
    </xf>
    <xf numFmtId="0" fontId="11" fillId="0" borderId="18" xfId="0" applyFont="1" applyBorder="1" applyAlignment="1">
      <alignment horizontal="center" vertical="center" shrinkToFit="1"/>
    </xf>
    <xf numFmtId="0" fontId="11" fillId="0" borderId="19" xfId="0" applyFont="1" applyBorder="1" applyAlignment="1">
      <alignment horizontal="center" vertical="center" shrinkToFit="1"/>
    </xf>
    <xf numFmtId="0" fontId="11" fillId="0" borderId="11" xfId="0" applyFont="1" applyFill="1" applyBorder="1" applyAlignment="1">
      <alignment horizontal="center" vertical="center" shrinkToFit="1"/>
    </xf>
    <xf numFmtId="0" fontId="11" fillId="0" borderId="19" xfId="0" applyFont="1" applyFill="1" applyBorder="1" applyAlignment="1">
      <alignment horizontal="center" vertical="center" shrinkToFit="1"/>
    </xf>
    <xf numFmtId="0" fontId="9" fillId="0" borderId="11" xfId="3" applyFont="1" applyBorder="1" applyAlignment="1">
      <alignment horizontal="center" vertical="center" shrinkToFit="1"/>
    </xf>
    <xf numFmtId="0" fontId="9" fillId="0" borderId="18" xfId="3" applyFont="1" applyBorder="1" applyAlignment="1">
      <alignment horizontal="center" vertical="center" shrinkToFit="1"/>
    </xf>
    <xf numFmtId="0" fontId="9" fillId="0" borderId="19" xfId="3" applyFont="1" applyBorder="1" applyAlignment="1">
      <alignment horizontal="center" vertical="center" shrinkToFit="1"/>
    </xf>
    <xf numFmtId="0" fontId="9" fillId="0" borderId="11" xfId="3" applyFont="1" applyFill="1" applyBorder="1" applyAlignment="1">
      <alignment horizontal="center" vertical="center" shrinkToFit="1"/>
    </xf>
    <xf numFmtId="0" fontId="9" fillId="0" borderId="19" xfId="3" applyFont="1" applyFill="1" applyBorder="1" applyAlignment="1">
      <alignment horizontal="center" vertical="center" shrinkToFit="1"/>
    </xf>
    <xf numFmtId="0" fontId="8" fillId="0" borderId="0" xfId="3" applyFont="1" applyBorder="1" applyAlignment="1">
      <alignment horizontal="center" vertical="center"/>
    </xf>
    <xf numFmtId="0" fontId="9" fillId="3" borderId="6" xfId="3" applyFont="1" applyFill="1" applyBorder="1" applyAlignment="1">
      <alignment horizontal="center" vertical="center"/>
    </xf>
  </cellXfs>
  <cellStyles count="9">
    <cellStyle name="%" xfId="6" xr:uid="{84EF26AE-2CAC-4031-BBA5-C623D0E00219}"/>
    <cellStyle name="% 2" xfId="5" xr:uid="{729BB352-7B7A-4BBD-AAF4-8D57F4177C0D}"/>
    <cellStyle name="Normal" xfId="3" xr:uid="{DD42B3C3-2863-4ED5-A533-47D41D5C3994}"/>
    <cellStyle name="백분율" xfId="2" builtinId="5"/>
    <cellStyle name="백분율 2" xfId="8" xr:uid="{D7D3610D-F50C-4F73-A7D0-B650D7E0276E}"/>
    <cellStyle name="쉼표 [0]" xfId="1" builtinId="6"/>
    <cellStyle name="쉼표 [0] 2" xfId="7" xr:uid="{9FE7F3D5-9367-4DB1-8698-CDBF0AC9E139}"/>
    <cellStyle name="표준" xfId="0" builtinId="0"/>
    <cellStyle name="표준 2" xfId="4" xr:uid="{948DC215-7BDC-4492-BE26-3C7A7D6CD1D0}"/>
  </cellStyles>
  <dxfs count="604">
    <dxf>
      <font>
        <color rgb="FF9C0006"/>
      </font>
      <fill>
        <patternFill>
          <bgColor rgb="FFFFC7CE"/>
        </patternFill>
      </fill>
    </dxf>
    <dxf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</dxfs>
  <tableStyles count="0" defaultTableStyle="TableStyleMedium2" defaultPivotStyle="PivotStyleLight16"/>
  <colors>
    <mruColors>
      <color rgb="FFFF9999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C1C90-3154-46FC-8BAA-96FF3B789574}">
  <sheetPr filterMode="1"/>
  <dimension ref="A1:H60"/>
  <sheetViews>
    <sheetView tabSelected="1" view="pageBreakPreview" zoomScale="60" zoomScaleNormal="70" workbookViewId="0">
      <pane ySplit="4" topLeftCell="A5" activePane="bottomLeft" state="frozen"/>
      <selection pane="bottomLeft" sqref="A1:H1"/>
    </sheetView>
  </sheetViews>
  <sheetFormatPr defaultRowHeight="16.5"/>
  <cols>
    <col min="1" max="1" width="59.125" style="18" customWidth="1"/>
    <col min="2" max="2" width="42.5" bestFit="1" customWidth="1"/>
    <col min="3" max="3" width="17.875" bestFit="1" customWidth="1"/>
    <col min="4" max="4" width="13.25" bestFit="1" customWidth="1"/>
    <col min="5" max="7" width="15.375" bestFit="1" customWidth="1"/>
    <col min="8" max="8" width="19.375" bestFit="1" customWidth="1"/>
  </cols>
  <sheetData>
    <row r="1" spans="1:8" ht="73.5" customHeight="1" thickBot="1">
      <c r="A1" s="245" t="s">
        <v>341</v>
      </c>
      <c r="B1" s="245"/>
      <c r="C1" s="245"/>
      <c r="D1" s="245"/>
      <c r="E1" s="245"/>
      <c r="F1" s="245"/>
      <c r="G1" s="245"/>
      <c r="H1" s="245"/>
    </row>
    <row r="2" spans="1:8" ht="26.25">
      <c r="A2" s="246" t="s">
        <v>195</v>
      </c>
      <c r="B2" s="248" t="s">
        <v>196</v>
      </c>
      <c r="C2" s="250" t="s">
        <v>197</v>
      </c>
      <c r="D2" s="250" t="s">
        <v>198</v>
      </c>
      <c r="E2" s="248" t="s">
        <v>199</v>
      </c>
      <c r="F2" s="248"/>
      <c r="G2" s="248"/>
      <c r="H2" s="252" t="s">
        <v>99</v>
      </c>
    </row>
    <row r="3" spans="1:8" ht="26.25">
      <c r="A3" s="247"/>
      <c r="B3" s="249"/>
      <c r="C3" s="251"/>
      <c r="D3" s="251"/>
      <c r="E3" s="161" t="s">
        <v>200</v>
      </c>
      <c r="F3" s="161" t="s">
        <v>201</v>
      </c>
      <c r="G3" s="161" t="s">
        <v>202</v>
      </c>
      <c r="H3" s="253"/>
    </row>
    <row r="4" spans="1:8" ht="26.25">
      <c r="A4" s="49" t="s">
        <v>247</v>
      </c>
      <c r="B4" s="50" t="s">
        <v>248</v>
      </c>
      <c r="C4" s="50"/>
      <c r="D4" s="50"/>
      <c r="E4" s="50">
        <f>SUM(E5:E58)</f>
        <v>368</v>
      </c>
      <c r="F4" s="50">
        <f>SUM(F5:F58)</f>
        <v>132</v>
      </c>
      <c r="G4" s="50">
        <f>SUM(G5:G58)</f>
        <v>236</v>
      </c>
      <c r="H4" s="51"/>
    </row>
    <row r="5" spans="1:8" ht="26.25">
      <c r="A5" s="190" t="s">
        <v>232</v>
      </c>
      <c r="B5" s="53" t="s">
        <v>212</v>
      </c>
      <c r="C5" s="54">
        <v>114261</v>
      </c>
      <c r="D5" s="54">
        <v>3617</v>
      </c>
      <c r="E5" s="162">
        <f t="shared" ref="E5:E58" si="0">SUM(F5:G5)</f>
        <v>4</v>
      </c>
      <c r="F5" s="55">
        <f>COUNTIF('제주항(JEJU)'!$C$2:$C$133,총괄!B5)</f>
        <v>0</v>
      </c>
      <c r="G5" s="163">
        <f>COUNTIF('서귀포(SEOGWIPO)'!$C$2:$C$566,총괄!B5)</f>
        <v>4</v>
      </c>
      <c r="H5" s="56"/>
    </row>
    <row r="6" spans="1:8" ht="26.25" hidden="1">
      <c r="A6" s="256" t="s">
        <v>231</v>
      </c>
      <c r="B6" s="206" t="s">
        <v>167</v>
      </c>
      <c r="C6" s="54">
        <v>50444</v>
      </c>
      <c r="D6" s="54">
        <v>960</v>
      </c>
      <c r="E6" s="162">
        <f t="shared" si="0"/>
        <v>0</v>
      </c>
      <c r="F6" s="55">
        <f>COUNTIF('제주항(JEJU)'!$C$2:$C$133,총괄!B6)</f>
        <v>0</v>
      </c>
      <c r="G6" s="163">
        <f>COUNTIF('서귀포(SEOGWIPO)'!$C$2:$C$566,총괄!B6)</f>
        <v>0</v>
      </c>
      <c r="H6" s="56"/>
    </row>
    <row r="7" spans="1:8" ht="26.25" hidden="1">
      <c r="A7" s="257"/>
      <c r="B7" s="206" t="s">
        <v>204</v>
      </c>
      <c r="C7" s="54">
        <v>50444</v>
      </c>
      <c r="D7" s="54">
        <v>960</v>
      </c>
      <c r="E7" s="162">
        <f t="shared" si="0"/>
        <v>0</v>
      </c>
      <c r="F7" s="55">
        <f>COUNTIF('제주항(JEJU)'!$C$2:$C$133,총괄!B7)</f>
        <v>0</v>
      </c>
      <c r="G7" s="163">
        <f>COUNTIF('서귀포(SEOGWIPO)'!$C$2:$C$566,총괄!B7)</f>
        <v>0</v>
      </c>
      <c r="H7" s="56"/>
    </row>
    <row r="8" spans="1:8" ht="26.25" hidden="1">
      <c r="A8" s="190" t="s">
        <v>233</v>
      </c>
      <c r="B8" s="53" t="s">
        <v>24</v>
      </c>
      <c r="C8" s="54">
        <v>71304</v>
      </c>
      <c r="D8" s="54">
        <v>2964</v>
      </c>
      <c r="E8" s="162">
        <f t="shared" si="0"/>
        <v>0</v>
      </c>
      <c r="F8" s="55">
        <f>COUNTIF('제주항(JEJU)'!$C$2:$C$133,총괄!B8)</f>
        <v>0</v>
      </c>
      <c r="G8" s="163">
        <f>COUNTIF('서귀포(SEOGWIPO)'!$C$2:$C$566,총괄!B8)</f>
        <v>0</v>
      </c>
      <c r="H8" s="56"/>
    </row>
    <row r="9" spans="1:8" ht="26.25">
      <c r="A9" s="197" t="s">
        <v>234</v>
      </c>
      <c r="B9" s="57" t="s">
        <v>226</v>
      </c>
      <c r="C9" s="58">
        <v>115906</v>
      </c>
      <c r="D9" s="58">
        <v>3247</v>
      </c>
      <c r="E9" s="162">
        <f t="shared" si="0"/>
        <v>2</v>
      </c>
      <c r="F9" s="55">
        <f>COUNTIF('제주항(JEJU)'!$C$2:$C$133,총괄!B9)</f>
        <v>0</v>
      </c>
      <c r="G9" s="163">
        <f>COUNTIF('서귀포(SEOGWIPO)'!$C$2:$C$566,총괄!B9)</f>
        <v>2</v>
      </c>
      <c r="H9" s="56"/>
    </row>
    <row r="10" spans="1:8" ht="26.25">
      <c r="A10" s="198" t="s">
        <v>246</v>
      </c>
      <c r="B10" s="207" t="s">
        <v>130</v>
      </c>
      <c r="C10" s="61">
        <v>90963</v>
      </c>
      <c r="D10" s="61">
        <v>2590</v>
      </c>
      <c r="E10" s="162">
        <f t="shared" si="0"/>
        <v>5</v>
      </c>
      <c r="F10" s="55">
        <f>COUNTIF('제주항(JEJU)'!$C$2:$C$133,총괄!B10)</f>
        <v>5</v>
      </c>
      <c r="G10" s="163">
        <f>COUNTIF('서귀포(SEOGWIPO)'!$C$2:$C$566,총괄!B10)</f>
        <v>0</v>
      </c>
      <c r="H10" s="56"/>
    </row>
    <row r="11" spans="1:8" ht="26.25" hidden="1">
      <c r="A11" s="198" t="s">
        <v>235</v>
      </c>
      <c r="B11" s="60" t="s">
        <v>74</v>
      </c>
      <c r="C11" s="61">
        <v>90901</v>
      </c>
      <c r="D11" s="61">
        <v>2092</v>
      </c>
      <c r="E11" s="162">
        <f t="shared" si="0"/>
        <v>0</v>
      </c>
      <c r="F11" s="55">
        <f>COUNTIF('제주항(JEJU)'!$C$2:$C$133,총괄!B11)</f>
        <v>0</v>
      </c>
      <c r="G11" s="163">
        <f>COUNTIF('서귀포(SEOGWIPO)'!$C$2:$C$566,총괄!B11)</f>
        <v>0</v>
      </c>
      <c r="H11" s="56"/>
    </row>
    <row r="12" spans="1:8" ht="26.25" hidden="1">
      <c r="A12" s="191" t="s">
        <v>208</v>
      </c>
      <c r="B12" s="60" t="s">
        <v>207</v>
      </c>
      <c r="C12" s="61">
        <v>26594</v>
      </c>
      <c r="D12" s="61">
        <v>720</v>
      </c>
      <c r="E12" s="162">
        <f t="shared" si="0"/>
        <v>0</v>
      </c>
      <c r="F12" s="55">
        <f>COUNTIF('제주항(JEJU)'!$C$2:$C$133,총괄!B12)</f>
        <v>0</v>
      </c>
      <c r="G12" s="163">
        <f>COUNTIF('서귀포(SEOGWIPO)'!$C$2:$C$566,총괄!B12)</f>
        <v>0</v>
      </c>
      <c r="H12" s="56"/>
    </row>
    <row r="13" spans="1:8" ht="26.25">
      <c r="A13" s="258" t="s">
        <v>158</v>
      </c>
      <c r="B13" s="207" t="s">
        <v>138</v>
      </c>
      <c r="C13" s="61">
        <v>30277</v>
      </c>
      <c r="D13" s="61">
        <v>803</v>
      </c>
      <c r="E13" s="162">
        <f t="shared" si="0"/>
        <v>4</v>
      </c>
      <c r="F13" s="55">
        <f>COUNTIF('제주항(JEJU)'!$C$2:$C$133,총괄!B13)</f>
        <v>4</v>
      </c>
      <c r="G13" s="163">
        <f>COUNTIF('서귀포(SEOGWIPO)'!$C$2:$C$566,총괄!B13)</f>
        <v>0</v>
      </c>
      <c r="H13" s="56"/>
    </row>
    <row r="14" spans="1:8" ht="26.25">
      <c r="A14" s="259"/>
      <c r="B14" s="207" t="s">
        <v>222</v>
      </c>
      <c r="C14" s="61">
        <v>30277</v>
      </c>
      <c r="D14" s="61">
        <v>803</v>
      </c>
      <c r="E14" s="162">
        <f t="shared" si="0"/>
        <v>1</v>
      </c>
      <c r="F14" s="55">
        <f>COUNTIF('제주항(JEJU)'!$C$2:$C$133,총괄!B14)</f>
        <v>1</v>
      </c>
      <c r="G14" s="163">
        <f>COUNTIF('서귀포(SEOGWIPO)'!$C$2:$C$566,총괄!B14)</f>
        <v>0</v>
      </c>
      <c r="H14" s="56"/>
    </row>
    <row r="15" spans="1:8" ht="26.25" hidden="1">
      <c r="A15" s="192" t="s">
        <v>157</v>
      </c>
      <c r="B15" s="60" t="s">
        <v>31</v>
      </c>
      <c r="C15" s="61">
        <v>55254</v>
      </c>
      <c r="D15" s="61">
        <v>829</v>
      </c>
      <c r="E15" s="162">
        <f t="shared" si="0"/>
        <v>0</v>
      </c>
      <c r="F15" s="55">
        <f>COUNTIF('제주항(JEJU)'!$C$2:$C$133,총괄!B15)</f>
        <v>0</v>
      </c>
      <c r="G15" s="163">
        <f>COUNTIF('서귀포(SEOGWIPO)'!$C$2:$C$566,총괄!B15)</f>
        <v>0</v>
      </c>
      <c r="H15" s="56"/>
    </row>
    <row r="16" spans="1:8" ht="26.25" hidden="1">
      <c r="A16" s="192" t="s">
        <v>152</v>
      </c>
      <c r="B16" s="60" t="s">
        <v>133</v>
      </c>
      <c r="C16" s="61">
        <v>82897</v>
      </c>
      <c r="D16" s="61">
        <v>2380</v>
      </c>
      <c r="E16" s="162">
        <f t="shared" si="0"/>
        <v>0</v>
      </c>
      <c r="F16" s="55">
        <f>COUNTIF('제주항(JEJU)'!$C$2:$C$133,총괄!B16)</f>
        <v>0</v>
      </c>
      <c r="G16" s="163">
        <f>COUNTIF('서귀포(SEOGWIPO)'!$C$2:$C$566,총괄!B16)</f>
        <v>0</v>
      </c>
      <c r="H16" s="63"/>
    </row>
    <row r="17" spans="1:8" ht="26.25" hidden="1">
      <c r="A17" s="192" t="s">
        <v>156</v>
      </c>
      <c r="B17" s="207" t="s">
        <v>62</v>
      </c>
      <c r="C17" s="61">
        <v>98811</v>
      </c>
      <c r="D17" s="61">
        <v>2794</v>
      </c>
      <c r="E17" s="162">
        <f t="shared" si="0"/>
        <v>0</v>
      </c>
      <c r="F17" s="55">
        <f>COUNTIF('제주항(JEJU)'!$C$2:$C$133,총괄!B17)</f>
        <v>0</v>
      </c>
      <c r="G17" s="163">
        <f>COUNTIF('서귀포(SEOGWIPO)'!$C$2:$C$566,총괄!B17)</f>
        <v>0</v>
      </c>
      <c r="H17" s="63"/>
    </row>
    <row r="18" spans="1:8" ht="26.25">
      <c r="A18" s="192" t="s">
        <v>152</v>
      </c>
      <c r="B18" s="60" t="s">
        <v>313</v>
      </c>
      <c r="C18" s="61">
        <v>97720</v>
      </c>
      <c r="D18" s="61">
        <v>2712</v>
      </c>
      <c r="E18" s="162">
        <f t="shared" si="0"/>
        <v>1</v>
      </c>
      <c r="F18" s="55">
        <f>COUNTIF('제주항(JEJU)'!$C$2:$C$133,총괄!B18)</f>
        <v>0</v>
      </c>
      <c r="G18" s="163">
        <f>COUNTIF('서귀포(SEOGWIPO)'!$C$2:$C$566,총괄!B18)</f>
        <v>1</v>
      </c>
      <c r="H18" s="63"/>
    </row>
    <row r="19" spans="1:8" ht="26.25">
      <c r="A19" s="192" t="s">
        <v>270</v>
      </c>
      <c r="B19" s="207" t="s">
        <v>35</v>
      </c>
      <c r="C19" s="61">
        <v>51068</v>
      </c>
      <c r="D19" s="61">
        <v>606</v>
      </c>
      <c r="E19" s="162">
        <f t="shared" si="0"/>
        <v>4</v>
      </c>
      <c r="F19" s="55">
        <f>COUNTIF('제주항(JEJU)'!$C$2:$C$133,총괄!B19)</f>
        <v>4</v>
      </c>
      <c r="G19" s="163">
        <f>COUNTIF('서귀포(SEOGWIPO)'!$C$2:$C$566,총괄!B19)</f>
        <v>0</v>
      </c>
      <c r="H19" s="63"/>
    </row>
    <row r="20" spans="1:8" ht="26.25">
      <c r="A20" s="192" t="s">
        <v>245</v>
      </c>
      <c r="B20" s="207" t="s">
        <v>298</v>
      </c>
      <c r="C20" s="61">
        <v>43524</v>
      </c>
      <c r="D20" s="61">
        <v>200</v>
      </c>
      <c r="E20" s="162">
        <f t="shared" si="0"/>
        <v>1</v>
      </c>
      <c r="F20" s="55">
        <f>COUNTIF('제주항(JEJU)'!$C$2:$C$133,총괄!B20)</f>
        <v>1</v>
      </c>
      <c r="G20" s="163">
        <f>COUNTIF('서귀포(SEOGWIPO)'!$C$2:$C$566,총괄!B20)</f>
        <v>0</v>
      </c>
      <c r="H20" s="63"/>
    </row>
    <row r="21" spans="1:8" ht="26.25" hidden="1">
      <c r="A21" s="192" t="s">
        <v>211</v>
      </c>
      <c r="B21" s="60" t="s">
        <v>210</v>
      </c>
      <c r="C21" s="61">
        <v>77441</v>
      </c>
      <c r="D21" s="61">
        <v>2271</v>
      </c>
      <c r="E21" s="162">
        <f t="shared" si="0"/>
        <v>0</v>
      </c>
      <c r="F21" s="55">
        <f>COUNTIF('제주항(JEJU)'!$C$2:$C$133,총괄!B21)</f>
        <v>0</v>
      </c>
      <c r="G21" s="163">
        <f>COUNTIF('서귀포(SEOGWIPO)'!$C$2:$C$566,총괄!B21)</f>
        <v>0</v>
      </c>
      <c r="H21" s="63"/>
    </row>
    <row r="22" spans="1:8" ht="26.25">
      <c r="A22" s="199" t="s">
        <v>236</v>
      </c>
      <c r="B22" s="207" t="s">
        <v>301</v>
      </c>
      <c r="C22" s="61">
        <v>82862</v>
      </c>
      <c r="D22" s="61">
        <v>2362</v>
      </c>
      <c r="E22" s="162">
        <f t="shared" si="0"/>
        <v>2</v>
      </c>
      <c r="F22" s="55">
        <f>COUNTIF('제주항(JEJU)'!$C$2:$C$133,총괄!B22)</f>
        <v>2</v>
      </c>
      <c r="G22" s="163">
        <f>COUNTIF('서귀포(SEOGWIPO)'!$C$2:$C$566,총괄!B22)</f>
        <v>0</v>
      </c>
      <c r="H22" s="63"/>
    </row>
    <row r="23" spans="1:8" ht="26.25" hidden="1">
      <c r="A23" s="258" t="s">
        <v>206</v>
      </c>
      <c r="B23" s="60" t="s">
        <v>205</v>
      </c>
      <c r="C23" s="61">
        <v>15540</v>
      </c>
      <c r="D23" s="61">
        <v>230</v>
      </c>
      <c r="E23" s="162">
        <f t="shared" si="0"/>
        <v>0</v>
      </c>
      <c r="F23" s="55">
        <f>COUNTIF('제주항(JEJU)'!$C$2:$C$133,총괄!B23)</f>
        <v>0</v>
      </c>
      <c r="G23" s="163">
        <f>COUNTIF('서귀포(SEOGWIPO)'!$C$2:$C$566,총괄!B23)</f>
        <v>0</v>
      </c>
      <c r="H23" s="63"/>
    </row>
    <row r="24" spans="1:8" ht="26.25" hidden="1">
      <c r="A24" s="259"/>
      <c r="B24" s="60" t="s">
        <v>110</v>
      </c>
      <c r="C24" s="61">
        <v>42830</v>
      </c>
      <c r="D24" s="61">
        <v>706</v>
      </c>
      <c r="E24" s="162">
        <f t="shared" si="0"/>
        <v>0</v>
      </c>
      <c r="F24" s="55">
        <f>COUNTIF('제주항(JEJU)'!$C$2:$C$133,총괄!B24)</f>
        <v>0</v>
      </c>
      <c r="G24" s="163">
        <f>COUNTIF('서귀포(SEOGWIPO)'!$C$2:$C$566,총괄!B24)</f>
        <v>0</v>
      </c>
      <c r="H24" s="63"/>
    </row>
    <row r="25" spans="1:8" ht="26.25" hidden="1">
      <c r="A25" s="191" t="s">
        <v>209</v>
      </c>
      <c r="B25" s="60" t="s">
        <v>249</v>
      </c>
      <c r="C25" s="61">
        <v>24344</v>
      </c>
      <c r="D25" s="61">
        <v>970</v>
      </c>
      <c r="E25" s="162">
        <f t="shared" si="0"/>
        <v>0</v>
      </c>
      <c r="F25" s="55">
        <f>COUNTIF('제주항(JEJU)'!$C$2:$C$133,총괄!B25)</f>
        <v>0</v>
      </c>
      <c r="G25" s="163">
        <f>COUNTIF('서귀포(SEOGWIPO)'!$C$2:$C$566,총괄!B25)</f>
        <v>0</v>
      </c>
      <c r="H25" s="63"/>
    </row>
    <row r="26" spans="1:8" ht="26.25">
      <c r="A26" s="192" t="s">
        <v>108</v>
      </c>
      <c r="B26" s="57" t="s">
        <v>320</v>
      </c>
      <c r="C26" s="58">
        <v>171598</v>
      </c>
      <c r="D26" s="58">
        <v>5686</v>
      </c>
      <c r="E26" s="162">
        <f t="shared" si="0"/>
        <v>38</v>
      </c>
      <c r="F26" s="55">
        <f>COUNTIF('제주항(JEJU)'!$C$2:$C$133,총괄!B26)</f>
        <v>0</v>
      </c>
      <c r="G26" s="163">
        <f>COUNTIF('서귀포(SEOGWIPO)'!$C$2:$C$566,총괄!B26)</f>
        <v>38</v>
      </c>
      <c r="H26" s="63"/>
    </row>
    <row r="27" spans="1:8" ht="26.25" hidden="1">
      <c r="A27" s="268" t="s">
        <v>153</v>
      </c>
      <c r="B27" s="64" t="s">
        <v>91</v>
      </c>
      <c r="C27" s="61">
        <v>5602</v>
      </c>
      <c r="D27" s="61">
        <v>120</v>
      </c>
      <c r="E27" s="162">
        <f t="shared" si="0"/>
        <v>0</v>
      </c>
      <c r="F27" s="55">
        <f>COUNTIF('제주항(JEJU)'!$C$2:$C$133,총괄!B27)</f>
        <v>0</v>
      </c>
      <c r="G27" s="163">
        <f>COUNTIF('서귀포(SEOGWIPO)'!$C$2:$C$566,총괄!B27)</f>
        <v>0</v>
      </c>
      <c r="H27" s="63"/>
    </row>
    <row r="28" spans="1:8" ht="26.25">
      <c r="A28" s="269"/>
      <c r="B28" s="64" t="s">
        <v>330</v>
      </c>
      <c r="C28" s="61">
        <v>91627</v>
      </c>
      <c r="D28" s="61">
        <v>2390</v>
      </c>
      <c r="E28" s="162">
        <f t="shared" si="0"/>
        <v>1</v>
      </c>
      <c r="F28" s="55">
        <f>COUNTIF('제주항(JEJU)'!$C$2:$C$133,총괄!B28)</f>
        <v>0</v>
      </c>
      <c r="G28" s="163">
        <f>COUNTIF('서귀포(SEOGWIPO)'!$C$2:$C$566,총괄!B28)</f>
        <v>1</v>
      </c>
      <c r="H28" s="63"/>
    </row>
    <row r="29" spans="1:8" ht="26.25">
      <c r="A29" s="263" t="s">
        <v>237</v>
      </c>
      <c r="B29" s="208" t="s">
        <v>32</v>
      </c>
      <c r="C29" s="58">
        <v>22472</v>
      </c>
      <c r="D29" s="58">
        <v>607</v>
      </c>
      <c r="E29" s="162">
        <f t="shared" si="0"/>
        <v>1</v>
      </c>
      <c r="F29" s="55">
        <f>COUNTIF('제주항(JEJU)'!$C$2:$C$133,총괄!B29)</f>
        <v>1</v>
      </c>
      <c r="G29" s="163">
        <f>COUNTIF('서귀포(SEOGWIPO)'!$C$2:$C$566,총괄!B29)</f>
        <v>0</v>
      </c>
      <c r="H29" s="63"/>
    </row>
    <row r="30" spans="1:8" ht="26.25">
      <c r="A30" s="264"/>
      <c r="B30" s="208" t="s">
        <v>329</v>
      </c>
      <c r="C30" s="58">
        <v>32477</v>
      </c>
      <c r="D30" s="58">
        <v>540</v>
      </c>
      <c r="E30" s="162">
        <f t="shared" si="0"/>
        <v>6</v>
      </c>
      <c r="F30" s="55">
        <f>COUNTIF('제주항(JEJU)'!$C$2:$C$133,총괄!B30)</f>
        <v>4</v>
      </c>
      <c r="G30" s="163">
        <f>COUNTIF('서귀포(SEOGWIPO)'!$C$2:$C$566,총괄!B30)</f>
        <v>2</v>
      </c>
      <c r="H30" s="63"/>
    </row>
    <row r="31" spans="1:8" ht="26.25" hidden="1">
      <c r="A31" s="260" t="s">
        <v>238</v>
      </c>
      <c r="B31" s="57" t="s">
        <v>132</v>
      </c>
      <c r="C31" s="58">
        <v>77104</v>
      </c>
      <c r="D31" s="58">
        <v>2405</v>
      </c>
      <c r="E31" s="162">
        <f t="shared" si="0"/>
        <v>0</v>
      </c>
      <c r="F31" s="55">
        <f>COUNTIF('제주항(JEJU)'!$C$2:$C$133,총괄!B31)</f>
        <v>0</v>
      </c>
      <c r="G31" s="163">
        <f>COUNTIF('서귀포(SEOGWIPO)'!$C$2:$C$566,총괄!B31)</f>
        <v>0</v>
      </c>
      <c r="H31" s="63"/>
    </row>
    <row r="32" spans="1:8" ht="26.25" hidden="1">
      <c r="A32" s="261"/>
      <c r="B32" s="57" t="s">
        <v>114</v>
      </c>
      <c r="C32" s="58">
        <v>75904</v>
      </c>
      <c r="D32" s="58">
        <v>2414</v>
      </c>
      <c r="E32" s="162">
        <f t="shared" si="0"/>
        <v>0</v>
      </c>
      <c r="F32" s="55">
        <f>COUNTIF('제주항(JEJU)'!$C$2:$C$133,총괄!B32)</f>
        <v>0</v>
      </c>
      <c r="G32" s="163">
        <f>COUNTIF('서귀포(SEOGWIPO)'!$C$2:$C$566,총괄!B32)</f>
        <v>0</v>
      </c>
      <c r="H32" s="63"/>
    </row>
    <row r="33" spans="1:8" ht="26.25">
      <c r="A33" s="261"/>
      <c r="B33" s="208" t="s">
        <v>302</v>
      </c>
      <c r="C33" s="58">
        <v>93558</v>
      </c>
      <c r="D33" s="58">
        <v>2882</v>
      </c>
      <c r="E33" s="162">
        <f t="shared" si="0"/>
        <v>2</v>
      </c>
      <c r="F33" s="55">
        <f>COUNTIF('제주항(JEJU)'!$C$2:$C$133,총괄!B33)</f>
        <v>2</v>
      </c>
      <c r="G33" s="163">
        <f>COUNTIF('서귀포(SEOGWIPO)'!$C$2:$C$566,총괄!B33)</f>
        <v>0</v>
      </c>
      <c r="H33" s="63"/>
    </row>
    <row r="34" spans="1:8" ht="26.25" hidden="1">
      <c r="A34" s="262"/>
      <c r="B34" s="60" t="s">
        <v>139</v>
      </c>
      <c r="C34" s="61">
        <v>78309</v>
      </c>
      <c r="D34" s="61">
        <v>2323</v>
      </c>
      <c r="E34" s="162">
        <f t="shared" si="0"/>
        <v>0</v>
      </c>
      <c r="F34" s="55">
        <f>COUNTIF('제주항(JEJU)'!$C$2:$C$133,총괄!B34)</f>
        <v>0</v>
      </c>
      <c r="G34" s="163">
        <f>COUNTIF('서귀포(SEOGWIPO)'!$C$2:$C$566,총괄!B34)</f>
        <v>0</v>
      </c>
      <c r="H34" s="63"/>
    </row>
    <row r="35" spans="1:8" ht="26.25">
      <c r="A35" s="260" t="s">
        <v>231</v>
      </c>
      <c r="B35" s="60" t="s">
        <v>296</v>
      </c>
      <c r="C35" s="61">
        <v>50444</v>
      </c>
      <c r="D35" s="61">
        <v>960</v>
      </c>
      <c r="E35" s="162">
        <f>SUM(F35:G35)</f>
        <v>1</v>
      </c>
      <c r="F35" s="55">
        <f>COUNTIF('제주항(JEJU)'!$C$2:$C$133,총괄!B35)</f>
        <v>1</v>
      </c>
      <c r="G35" s="163">
        <f>COUNTIF('서귀포(SEOGWIPO)'!$C$2:$C$566,총괄!B35)</f>
        <v>0</v>
      </c>
      <c r="H35" s="63"/>
    </row>
    <row r="36" spans="1:8" ht="26.25">
      <c r="A36" s="262"/>
      <c r="B36" s="60" t="s">
        <v>297</v>
      </c>
      <c r="C36" s="61">
        <v>52183</v>
      </c>
      <c r="D36" s="61">
        <v>744</v>
      </c>
      <c r="E36" s="162">
        <f t="shared" si="0"/>
        <v>1</v>
      </c>
      <c r="F36" s="55">
        <f>COUNTIF('제주항(JEJU)'!$C$2:$C$133,총괄!B36)</f>
        <v>1</v>
      </c>
      <c r="G36" s="163">
        <f>COUNTIF('서귀포(SEOGWIPO)'!$C$2:$C$566,총괄!B36)</f>
        <v>0</v>
      </c>
      <c r="H36" s="63"/>
    </row>
    <row r="37" spans="1:8" ht="26.25">
      <c r="A37" s="265" t="s">
        <v>239</v>
      </c>
      <c r="B37" s="207" t="s">
        <v>51</v>
      </c>
      <c r="C37" s="61">
        <v>40791</v>
      </c>
      <c r="D37" s="61">
        <v>623</v>
      </c>
      <c r="E37" s="162">
        <f t="shared" si="0"/>
        <v>1</v>
      </c>
      <c r="F37" s="55">
        <f>COUNTIF('제주항(JEJU)'!$C$2:$C$133,총괄!B37)</f>
        <v>1</v>
      </c>
      <c r="G37" s="163">
        <f>COUNTIF('서귀포(SEOGWIPO)'!$C$2:$C$566,총괄!B37)</f>
        <v>0</v>
      </c>
      <c r="H37" s="56"/>
    </row>
    <row r="38" spans="1:8" ht="26.25">
      <c r="A38" s="266"/>
      <c r="B38" s="207" t="s">
        <v>299</v>
      </c>
      <c r="C38" s="61">
        <v>40700</v>
      </c>
      <c r="D38" s="61">
        <v>691</v>
      </c>
      <c r="E38" s="162">
        <f t="shared" si="0"/>
        <v>2</v>
      </c>
      <c r="F38" s="55">
        <f>COUNTIF('제주항(JEJU)'!$C$2:$C$133,총괄!B38)</f>
        <v>2</v>
      </c>
      <c r="G38" s="163">
        <f>COUNTIF('서귀포(SEOGWIPO)'!$C$2:$C$566,총괄!B38)</f>
        <v>0</v>
      </c>
      <c r="H38" s="56"/>
    </row>
    <row r="39" spans="1:8" ht="26.25" hidden="1">
      <c r="A39" s="266"/>
      <c r="B39" s="60" t="s">
        <v>137</v>
      </c>
      <c r="C39" s="61">
        <v>22498</v>
      </c>
      <c r="D39" s="61">
        <v>228</v>
      </c>
      <c r="E39" s="162">
        <f t="shared" si="0"/>
        <v>0</v>
      </c>
      <c r="F39" s="55">
        <f>COUNTIF('제주항(JEJU)'!$C$2:$C$133,총괄!B39)</f>
        <v>0</v>
      </c>
      <c r="G39" s="163">
        <f>COUNTIF('서귀포(SEOGWIPO)'!$C$2:$C$566,총괄!B39)</f>
        <v>0</v>
      </c>
      <c r="H39" s="56"/>
    </row>
    <row r="40" spans="1:8" ht="26.25" hidden="1">
      <c r="A40" s="267"/>
      <c r="B40" s="65" t="s">
        <v>136</v>
      </c>
      <c r="C40" s="66">
        <v>28258</v>
      </c>
      <c r="D40" s="66">
        <v>466</v>
      </c>
      <c r="E40" s="162">
        <f t="shared" si="0"/>
        <v>0</v>
      </c>
      <c r="F40" s="55">
        <f>COUNTIF('제주항(JEJU)'!$C$2:$C$133,총괄!B40)</f>
        <v>0</v>
      </c>
      <c r="G40" s="163">
        <f>COUNTIF('서귀포(SEOGWIPO)'!$C$2:$C$566,총괄!B40)</f>
        <v>0</v>
      </c>
      <c r="H40" s="63"/>
    </row>
    <row r="41" spans="1:8" ht="26.25">
      <c r="A41" s="265" t="s">
        <v>240</v>
      </c>
      <c r="B41" s="209" t="s">
        <v>321</v>
      </c>
      <c r="C41" s="66">
        <v>85619</v>
      </c>
      <c r="D41" s="66">
        <v>2680</v>
      </c>
      <c r="E41" s="162">
        <f t="shared" si="0"/>
        <v>35</v>
      </c>
      <c r="F41" s="55">
        <f>COUNTIF('제주항(JEJU)'!$C$2:$C$133,총괄!B41)</f>
        <v>26</v>
      </c>
      <c r="G41" s="163">
        <f>COUNTIF('서귀포(SEOGWIPO)'!$C$2:$C$566,총괄!B41)</f>
        <v>9</v>
      </c>
      <c r="H41" s="56"/>
    </row>
    <row r="42" spans="1:8" ht="26.25">
      <c r="A42" s="267"/>
      <c r="B42" s="65" t="s">
        <v>75</v>
      </c>
      <c r="C42" s="66">
        <v>136201</v>
      </c>
      <c r="D42" s="66">
        <v>5246</v>
      </c>
      <c r="E42" s="162">
        <f t="shared" si="0"/>
        <v>88</v>
      </c>
      <c r="F42" s="55">
        <f>COUNTIF('제주항(JEJU)'!$C$2:$C$133,총괄!B42)</f>
        <v>0</v>
      </c>
      <c r="G42" s="163">
        <f>COUNTIF('서귀포(SEOGWIPO)'!$C$2:$C$566,총괄!B42)</f>
        <v>88</v>
      </c>
      <c r="H42" s="56"/>
    </row>
    <row r="43" spans="1:8" ht="26.25">
      <c r="A43" s="200" t="s">
        <v>241</v>
      </c>
      <c r="B43" s="209" t="s">
        <v>295</v>
      </c>
      <c r="C43" s="66">
        <v>47842</v>
      </c>
      <c r="D43" s="66">
        <v>928</v>
      </c>
      <c r="E43" s="162">
        <f t="shared" si="0"/>
        <v>1</v>
      </c>
      <c r="F43" s="55">
        <f>COUNTIF('제주항(JEJU)'!$C$2:$C$133,총괄!B43)</f>
        <v>1</v>
      </c>
      <c r="G43" s="163">
        <f>COUNTIF('서귀포(SEOGWIPO)'!$C$2:$C$566,총괄!B43)</f>
        <v>0</v>
      </c>
      <c r="H43" s="165"/>
    </row>
    <row r="44" spans="1:8" ht="26.25">
      <c r="A44" s="265" t="s">
        <v>242</v>
      </c>
      <c r="B44" s="60" t="s">
        <v>319</v>
      </c>
      <c r="C44" s="66">
        <v>169379</v>
      </c>
      <c r="D44" s="66">
        <v>5622</v>
      </c>
      <c r="E44" s="162">
        <f t="shared" si="0"/>
        <v>23</v>
      </c>
      <c r="F44" s="55">
        <f>COUNTIF('제주항(JEJU)'!$C$2:$C$133,총괄!B44)</f>
        <v>0</v>
      </c>
      <c r="G44" s="163">
        <f>COUNTIF('서귀포(SEOGWIPO)'!$C$2:$C$566,총괄!B44)</f>
        <v>23</v>
      </c>
      <c r="H44" s="56"/>
    </row>
    <row r="45" spans="1:8" ht="26.25" hidden="1" customHeight="1">
      <c r="A45" s="266"/>
      <c r="B45" s="60" t="s">
        <v>25</v>
      </c>
      <c r="C45" s="66">
        <v>168666</v>
      </c>
      <c r="D45" s="66">
        <v>4825</v>
      </c>
      <c r="E45" s="162">
        <f t="shared" si="0"/>
        <v>0</v>
      </c>
      <c r="F45" s="55">
        <f>COUNTIF('제주항(JEJU)'!$C$2:$C$133,총괄!B45)</f>
        <v>0</v>
      </c>
      <c r="G45" s="163">
        <f>COUNTIF('서귀포(SEOGWIPO)'!$C$2:$C$566,총괄!B45)</f>
        <v>0</v>
      </c>
      <c r="H45" s="56"/>
    </row>
    <row r="46" spans="1:8" ht="26.25">
      <c r="A46" s="266"/>
      <c r="B46" s="60" t="s">
        <v>314</v>
      </c>
      <c r="C46" s="66">
        <v>139570</v>
      </c>
      <c r="D46" s="66">
        <v>4018</v>
      </c>
      <c r="E46" s="162">
        <f t="shared" si="0"/>
        <v>1</v>
      </c>
      <c r="F46" s="55">
        <f>COUNTIF('제주항(JEJU)'!$C$2:$C$133,총괄!B46)</f>
        <v>0</v>
      </c>
      <c r="G46" s="163">
        <f>COUNTIF('서귀포(SEOGWIPO)'!$C$2:$C$566,총괄!B46)</f>
        <v>1</v>
      </c>
      <c r="H46" s="56"/>
    </row>
    <row r="47" spans="1:8" ht="26.25" hidden="1">
      <c r="A47" s="267"/>
      <c r="B47" s="60" t="s">
        <v>43</v>
      </c>
      <c r="C47" s="66">
        <v>167800</v>
      </c>
      <c r="D47" s="66">
        <v>4825</v>
      </c>
      <c r="E47" s="162">
        <f t="shared" si="0"/>
        <v>0</v>
      </c>
      <c r="F47" s="55">
        <f>COUNTIF('제주항(JEJU)'!$C$2:$C$133,총괄!B47)</f>
        <v>0</v>
      </c>
      <c r="G47" s="163">
        <f>COUNTIF('서귀포(SEOGWIPO)'!$C$2:$C$566,총괄!B47)</f>
        <v>0</v>
      </c>
      <c r="H47" s="56"/>
    </row>
    <row r="48" spans="1:8" ht="26.25">
      <c r="A48" s="194" t="s">
        <v>230</v>
      </c>
      <c r="B48" s="60" t="s">
        <v>309</v>
      </c>
      <c r="C48" s="66">
        <v>46750</v>
      </c>
      <c r="D48" s="66">
        <v>452</v>
      </c>
      <c r="E48" s="162">
        <f t="shared" si="0"/>
        <v>1</v>
      </c>
      <c r="F48" s="55">
        <f>COUNTIF('제주항(JEJU)'!$C$2:$C$133,총괄!B48)</f>
        <v>0</v>
      </c>
      <c r="G48" s="163">
        <f>COUNTIF('서귀포(SEOGWIPO)'!$C$2:$C$566,총괄!B48)</f>
        <v>1</v>
      </c>
      <c r="H48" s="56"/>
    </row>
    <row r="49" spans="1:8" ht="26.25">
      <c r="A49" s="195" t="s">
        <v>253</v>
      </c>
      <c r="B49" s="207" t="s">
        <v>251</v>
      </c>
      <c r="C49" s="66">
        <v>75338</v>
      </c>
      <c r="D49" s="66">
        <v>2800</v>
      </c>
      <c r="E49" s="162">
        <f t="shared" si="0"/>
        <v>5</v>
      </c>
      <c r="F49" s="55">
        <f>COUNTIF('제주항(JEJU)'!$C$2:$C$133,총괄!B49)</f>
        <v>5</v>
      </c>
      <c r="G49" s="163">
        <f>COUNTIF('서귀포(SEOGWIPO)'!$C$2:$C$566,총괄!B49)</f>
        <v>0</v>
      </c>
      <c r="H49" s="56"/>
    </row>
    <row r="50" spans="1:8" ht="26.25">
      <c r="A50" s="194" t="s">
        <v>227</v>
      </c>
      <c r="B50" s="207" t="s">
        <v>328</v>
      </c>
      <c r="C50" s="66">
        <v>15540</v>
      </c>
      <c r="D50" s="66">
        <v>230</v>
      </c>
      <c r="E50" s="162">
        <f t="shared" si="0"/>
        <v>1</v>
      </c>
      <c r="F50" s="55">
        <f>COUNTIF('제주항(JEJU)'!$C$2:$C$133,총괄!B50)</f>
        <v>1</v>
      </c>
      <c r="G50" s="163">
        <f>COUNTIF('서귀포(SEOGWIPO)'!$C$2:$C$566,총괄!B50)</f>
        <v>0</v>
      </c>
      <c r="H50" s="56"/>
    </row>
    <row r="51" spans="1:8" ht="26.25">
      <c r="A51" s="194" t="s">
        <v>229</v>
      </c>
      <c r="B51" s="207" t="s">
        <v>294</v>
      </c>
      <c r="C51" s="66">
        <v>32477</v>
      </c>
      <c r="D51" s="66">
        <v>184</v>
      </c>
      <c r="E51" s="162">
        <f t="shared" si="0"/>
        <v>1</v>
      </c>
      <c r="F51" s="55">
        <f>COUNTIF('제주항(JEJU)'!$C$2:$C$133,총괄!B51)</f>
        <v>1</v>
      </c>
      <c r="G51" s="163">
        <f>COUNTIF('서귀포(SEOGWIPO)'!$C$2:$C$566,총괄!B51)</f>
        <v>0</v>
      </c>
      <c r="H51" s="56"/>
    </row>
    <row r="52" spans="1:8" ht="52.5">
      <c r="A52" s="194" t="s">
        <v>228</v>
      </c>
      <c r="B52" s="207" t="s">
        <v>327</v>
      </c>
      <c r="C52" s="66">
        <v>4200</v>
      </c>
      <c r="D52" s="66">
        <v>118</v>
      </c>
      <c r="E52" s="162">
        <f t="shared" si="0"/>
        <v>1</v>
      </c>
      <c r="F52" s="55">
        <f>COUNTIF('제주항(JEJU)'!$C$2:$C$133,총괄!B52)</f>
        <v>1</v>
      </c>
      <c r="G52" s="163">
        <f>COUNTIF('서귀포(SEOGWIPO)'!$C$2:$C$566,총괄!B52)</f>
        <v>0</v>
      </c>
      <c r="H52" s="56"/>
    </row>
    <row r="53" spans="1:8" ht="26.25" hidden="1">
      <c r="A53" s="200" t="s">
        <v>243</v>
      </c>
      <c r="B53" s="60" t="s">
        <v>326</v>
      </c>
      <c r="C53" s="66">
        <v>69840</v>
      </c>
      <c r="D53" s="66">
        <v>1975</v>
      </c>
      <c r="E53" s="162">
        <f t="shared" si="0"/>
        <v>0</v>
      </c>
      <c r="F53" s="55">
        <f>COUNTIF('제주항(JEJU)'!$C$2:$C$133,총괄!B53)</f>
        <v>0</v>
      </c>
      <c r="G53" s="163">
        <f>COUNTIF('서귀포(SEOGWIPO)'!$C$2:$C$566,총괄!B53)</f>
        <v>0</v>
      </c>
      <c r="H53" s="56"/>
    </row>
    <row r="54" spans="1:8" ht="26.25" hidden="1">
      <c r="A54" s="194" t="s">
        <v>221</v>
      </c>
      <c r="B54" s="60" t="s">
        <v>325</v>
      </c>
      <c r="C54" s="66">
        <v>22129</v>
      </c>
      <c r="D54" s="66">
        <v>321</v>
      </c>
      <c r="E54" s="162">
        <f t="shared" si="0"/>
        <v>0</v>
      </c>
      <c r="F54" s="55">
        <f>COUNTIF('제주항(JEJU)'!$C$2:$C$133,총괄!B54)</f>
        <v>0</v>
      </c>
      <c r="G54" s="163">
        <f>COUNTIF('서귀포(SEOGWIPO)'!$C$2:$C$566,총괄!B54)</f>
        <v>0</v>
      </c>
      <c r="H54" s="56"/>
    </row>
    <row r="55" spans="1:8" ht="26.25">
      <c r="A55" s="223" t="s">
        <v>323</v>
      </c>
      <c r="B55" s="65" t="s">
        <v>322</v>
      </c>
      <c r="C55" s="66">
        <v>24344</v>
      </c>
      <c r="D55" s="66">
        <v>970</v>
      </c>
      <c r="E55" s="162">
        <f t="shared" si="0"/>
        <v>1</v>
      </c>
      <c r="F55" s="55">
        <f>COUNTIF('제주항(JEJU)'!$C$2:$C$133,총괄!B55)</f>
        <v>0</v>
      </c>
      <c r="G55" s="163">
        <f>COUNTIF('서귀포(SEOGWIPO)'!$C$2:$C$566,총괄!B55)</f>
        <v>1</v>
      </c>
      <c r="H55" s="56"/>
    </row>
    <row r="56" spans="1:8" ht="26.25" hidden="1">
      <c r="A56" s="200" t="s">
        <v>244</v>
      </c>
      <c r="B56" s="209" t="s">
        <v>324</v>
      </c>
      <c r="C56" s="66">
        <v>42289</v>
      </c>
      <c r="D56" s="66">
        <v>1582</v>
      </c>
      <c r="E56" s="162">
        <f t="shared" si="0"/>
        <v>0</v>
      </c>
      <c r="F56" s="55">
        <f>COUNTIF('제주항(JEJU)'!$C$2:$C$133,총괄!B56)</f>
        <v>0</v>
      </c>
      <c r="G56" s="163">
        <f>COUNTIF('서귀포(SEOGWIPO)'!$C$2:$C$566,총괄!B56)</f>
        <v>0</v>
      </c>
      <c r="H56" s="56"/>
    </row>
    <row r="57" spans="1:8" ht="26.25">
      <c r="A57" s="254" t="s">
        <v>250</v>
      </c>
      <c r="B57" s="209" t="s">
        <v>331</v>
      </c>
      <c r="C57" s="66">
        <v>102784</v>
      </c>
      <c r="D57" s="66">
        <v>3470</v>
      </c>
      <c r="E57" s="162">
        <f t="shared" si="0"/>
        <v>56</v>
      </c>
      <c r="F57" s="55">
        <f>COUNTIF('제주항(JEJU)'!$C$2:$C$133,총괄!B57)</f>
        <v>0</v>
      </c>
      <c r="G57" s="163">
        <f>COUNTIF('서귀포(SEOGWIPO)'!$C$2:$C$566,총괄!B57)</f>
        <v>56</v>
      </c>
      <c r="H57" s="56"/>
    </row>
    <row r="58" spans="1:8" ht="26.25">
      <c r="A58" s="255"/>
      <c r="B58" s="207" t="s">
        <v>318</v>
      </c>
      <c r="C58" s="61">
        <v>77499</v>
      </c>
      <c r="D58" s="61">
        <v>2270</v>
      </c>
      <c r="E58" s="162">
        <f t="shared" si="0"/>
        <v>77</v>
      </c>
      <c r="F58" s="55">
        <f>COUNTIF('제주항(JEJU)'!$C$2:$C$133,총괄!B58)</f>
        <v>68</v>
      </c>
      <c r="G58" s="163">
        <f>COUNTIF('서귀포(SEOGWIPO)'!$C$2:$C$566,총괄!B58)</f>
        <v>9</v>
      </c>
      <c r="H58" s="56"/>
    </row>
    <row r="59" spans="1:8" ht="26.25">
      <c r="A59" s="68"/>
      <c r="B59" s="69"/>
      <c r="C59" s="69"/>
      <c r="D59" s="69"/>
      <c r="E59" s="68"/>
      <c r="F59" s="70"/>
      <c r="G59" s="164"/>
      <c r="H59" s="71"/>
    </row>
    <row r="60" spans="1:8" ht="26.25">
      <c r="A60" s="193" t="s">
        <v>317</v>
      </c>
      <c r="B60" s="72"/>
      <c r="C60" s="72"/>
      <c r="D60" s="72"/>
      <c r="E60" s="72"/>
      <c r="F60" s="72"/>
      <c r="G60" s="72"/>
      <c r="H60" s="72"/>
    </row>
  </sheetData>
  <autoFilter ref="A4:H58" xr:uid="{14B0FA13-90C6-4B1F-A2DC-FA6169A8A78D}">
    <filterColumn colId="4">
      <filters>
        <filter val="1"/>
        <filter val="2"/>
        <filter val="23"/>
        <filter val="35"/>
        <filter val="36"/>
        <filter val="38"/>
        <filter val="4"/>
        <filter val="5"/>
        <filter val="6"/>
        <filter val="78"/>
        <filter val="81"/>
      </filters>
    </filterColumn>
  </autoFilter>
  <mergeCells count="18">
    <mergeCell ref="A57:A58"/>
    <mergeCell ref="A6:A7"/>
    <mergeCell ref="A13:A14"/>
    <mergeCell ref="A31:A34"/>
    <mergeCell ref="A29:A30"/>
    <mergeCell ref="A37:A40"/>
    <mergeCell ref="A27:A28"/>
    <mergeCell ref="A35:A36"/>
    <mergeCell ref="A44:A47"/>
    <mergeCell ref="A23:A24"/>
    <mergeCell ref="A41:A42"/>
    <mergeCell ref="A1:H1"/>
    <mergeCell ref="A2:A3"/>
    <mergeCell ref="B2:B3"/>
    <mergeCell ref="C2:C3"/>
    <mergeCell ref="D2:D3"/>
    <mergeCell ref="E2:G2"/>
    <mergeCell ref="H2:H3"/>
  </mergeCells>
  <phoneticPr fontId="3" type="noConversion"/>
  <pageMargins left="0.7" right="0.7" top="0.75" bottom="0.75" header="0.3" footer="0.3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B212-A749-4936-8BD8-A479711C166A}">
  <dimension ref="A1:L133"/>
  <sheetViews>
    <sheetView view="pageBreakPreview" zoomScaleNormal="100" zoomScaleSheetLayoutView="100" workbookViewId="0">
      <pane ySplit="1" topLeftCell="A122" activePane="bottomLeft" state="frozen"/>
      <selection pane="bottomLeft" activeCell="C5" sqref="C5"/>
    </sheetView>
  </sheetViews>
  <sheetFormatPr defaultRowHeight="16.5"/>
  <cols>
    <col min="1" max="2" width="9.25" style="166" bestFit="1" customWidth="1"/>
    <col min="3" max="3" width="20.375" style="171" bestFit="1" customWidth="1"/>
    <col min="4" max="5" width="16.625" style="173" bestFit="1" customWidth="1"/>
    <col min="6" max="6" width="9.25" style="166" bestFit="1" customWidth="1"/>
    <col min="7" max="7" width="9.25" style="234" bestFit="1" customWidth="1"/>
    <col min="8" max="8" width="13" style="234" bestFit="1" customWidth="1"/>
    <col min="9" max="11" width="15.625" style="166" bestFit="1" customWidth="1"/>
    <col min="12" max="16384" width="9" style="166"/>
  </cols>
  <sheetData>
    <row r="1" spans="1:11" ht="33">
      <c r="A1" s="210" t="s">
        <v>213</v>
      </c>
      <c r="B1" s="211" t="s">
        <v>214</v>
      </c>
      <c r="C1" s="212" t="s">
        <v>196</v>
      </c>
      <c r="D1" s="213" t="s">
        <v>215</v>
      </c>
      <c r="E1" s="213" t="s">
        <v>216</v>
      </c>
      <c r="F1" s="214" t="s">
        <v>220</v>
      </c>
      <c r="G1" s="235" t="s">
        <v>4</v>
      </c>
      <c r="H1" s="235" t="s">
        <v>5</v>
      </c>
      <c r="I1" s="214" t="s">
        <v>219</v>
      </c>
      <c r="J1" s="214" t="s">
        <v>217</v>
      </c>
      <c r="K1" s="215" t="s">
        <v>218</v>
      </c>
    </row>
    <row r="2" spans="1:11">
      <c r="A2" s="174">
        <v>1</v>
      </c>
      <c r="B2" s="175" t="s">
        <v>201</v>
      </c>
      <c r="C2" s="44" t="s">
        <v>272</v>
      </c>
      <c r="D2" s="176">
        <v>46027.333333333336</v>
      </c>
      <c r="E2" s="176">
        <v>46027.666666666664</v>
      </c>
      <c r="F2" s="10" t="str">
        <f>TEXT((VALUE(E2)-VALUE(D2))*24,"0.0")</f>
        <v>8.0</v>
      </c>
      <c r="G2" s="238">
        <v>77499</v>
      </c>
      <c r="H2" s="236">
        <v>2270</v>
      </c>
      <c r="I2" s="177" t="s">
        <v>269</v>
      </c>
      <c r="J2" s="177" t="s">
        <v>269</v>
      </c>
      <c r="K2" s="178" t="s">
        <v>84</v>
      </c>
    </row>
    <row r="3" spans="1:11">
      <c r="A3" s="174">
        <v>2</v>
      </c>
      <c r="B3" s="175" t="s">
        <v>201</v>
      </c>
      <c r="C3" s="183" t="s">
        <v>272</v>
      </c>
      <c r="D3" s="176">
        <v>46038.5</v>
      </c>
      <c r="E3" s="176">
        <v>46038.833333333336</v>
      </c>
      <c r="F3" s="10" t="str">
        <f t="shared" ref="F3:F64" si="0">TEXT((VALUE(E3)-VALUE(D3))*24,"0.0")</f>
        <v>8.0</v>
      </c>
      <c r="G3" s="238">
        <v>77499</v>
      </c>
      <c r="H3" s="236">
        <v>2270</v>
      </c>
      <c r="I3" s="177" t="s">
        <v>269</v>
      </c>
      <c r="J3" s="177" t="s">
        <v>89</v>
      </c>
      <c r="K3" s="178" t="s">
        <v>45</v>
      </c>
    </row>
    <row r="4" spans="1:11">
      <c r="A4" s="174">
        <v>3</v>
      </c>
      <c r="B4" s="175" t="s">
        <v>201</v>
      </c>
      <c r="C4" s="183" t="s">
        <v>272</v>
      </c>
      <c r="D4" s="176">
        <v>46047.333333333336</v>
      </c>
      <c r="E4" s="176">
        <v>46047.666666666664</v>
      </c>
      <c r="F4" s="10" t="str">
        <f t="shared" si="0"/>
        <v>8.0</v>
      </c>
      <c r="G4" s="238">
        <v>77499</v>
      </c>
      <c r="H4" s="236">
        <v>2270</v>
      </c>
      <c r="I4" s="177" t="s">
        <v>269</v>
      </c>
      <c r="J4" s="177" t="s">
        <v>269</v>
      </c>
      <c r="K4" s="178" t="s">
        <v>84</v>
      </c>
    </row>
    <row r="5" spans="1:11" customFormat="1">
      <c r="A5" s="174">
        <v>4</v>
      </c>
      <c r="B5" s="175" t="s">
        <v>201</v>
      </c>
      <c r="C5" s="183" t="s">
        <v>272</v>
      </c>
      <c r="D5" s="176">
        <v>46052.333333333336</v>
      </c>
      <c r="E5" s="176">
        <v>46052.666666666664</v>
      </c>
      <c r="F5" s="10" t="str">
        <f t="shared" si="0"/>
        <v>8.0</v>
      </c>
      <c r="G5" s="238">
        <v>77499</v>
      </c>
      <c r="H5" s="236">
        <v>2270</v>
      </c>
      <c r="I5" s="177" t="s">
        <v>269</v>
      </c>
      <c r="J5" s="177" t="s">
        <v>269</v>
      </c>
      <c r="K5" s="178" t="s">
        <v>84</v>
      </c>
    </row>
    <row r="6" spans="1:11">
      <c r="A6" s="174">
        <v>5</v>
      </c>
      <c r="B6" s="175" t="s">
        <v>201</v>
      </c>
      <c r="C6" s="186" t="s">
        <v>272</v>
      </c>
      <c r="D6" s="184">
        <v>46057.333333333336</v>
      </c>
      <c r="E6" s="184">
        <v>46057.666666666664</v>
      </c>
      <c r="F6" s="10" t="str">
        <f t="shared" si="0"/>
        <v>8.0</v>
      </c>
      <c r="G6" s="236">
        <v>77499</v>
      </c>
      <c r="H6" s="233">
        <v>2270</v>
      </c>
      <c r="I6" s="180" t="s">
        <v>269</v>
      </c>
      <c r="J6" s="180" t="s">
        <v>269</v>
      </c>
      <c r="K6" s="181" t="s">
        <v>84</v>
      </c>
    </row>
    <row r="7" spans="1:11">
      <c r="A7" s="174">
        <v>6</v>
      </c>
      <c r="B7" s="175" t="s">
        <v>201</v>
      </c>
      <c r="C7" s="186" t="s">
        <v>272</v>
      </c>
      <c r="D7" s="184">
        <v>46062.333333333336</v>
      </c>
      <c r="E7" s="184">
        <v>46062.666666666664</v>
      </c>
      <c r="F7" s="10" t="str">
        <f t="shared" si="0"/>
        <v>8.0</v>
      </c>
      <c r="G7" s="236">
        <v>77499</v>
      </c>
      <c r="H7" s="233">
        <v>2270</v>
      </c>
      <c r="I7" s="180" t="s">
        <v>269</v>
      </c>
      <c r="J7" s="180" t="s">
        <v>269</v>
      </c>
      <c r="K7" s="181" t="s">
        <v>84</v>
      </c>
    </row>
    <row r="8" spans="1:11">
      <c r="A8" s="174">
        <v>7</v>
      </c>
      <c r="B8" s="175" t="s">
        <v>201</v>
      </c>
      <c r="C8" s="186" t="s">
        <v>272</v>
      </c>
      <c r="D8" s="184">
        <v>46067.333333333336</v>
      </c>
      <c r="E8" s="184">
        <v>46067.666666666664</v>
      </c>
      <c r="F8" s="10" t="str">
        <f t="shared" si="0"/>
        <v>8.0</v>
      </c>
      <c r="G8" s="236">
        <v>77499</v>
      </c>
      <c r="H8" s="233">
        <v>2270</v>
      </c>
      <c r="I8" s="180" t="s">
        <v>45</v>
      </c>
      <c r="J8" s="180" t="s">
        <v>269</v>
      </c>
      <c r="K8" s="181" t="s">
        <v>84</v>
      </c>
    </row>
    <row r="9" spans="1:11">
      <c r="A9" s="174">
        <v>8</v>
      </c>
      <c r="B9" s="175" t="s">
        <v>201</v>
      </c>
      <c r="C9" s="186" t="s">
        <v>273</v>
      </c>
      <c r="D9" s="184">
        <v>46072.291666666664</v>
      </c>
      <c r="E9" s="184">
        <v>46072.708333333336</v>
      </c>
      <c r="F9" s="10" t="str">
        <f t="shared" si="0"/>
        <v>10.0</v>
      </c>
      <c r="G9" s="236">
        <v>30277</v>
      </c>
      <c r="H9" s="233">
        <v>803</v>
      </c>
      <c r="I9" s="180" t="s">
        <v>274</v>
      </c>
      <c r="J9" s="180" t="s">
        <v>256</v>
      </c>
      <c r="K9" s="181" t="s">
        <v>84</v>
      </c>
    </row>
    <row r="10" spans="1:11">
      <c r="A10" s="174">
        <v>9</v>
      </c>
      <c r="B10" s="175" t="s">
        <v>201</v>
      </c>
      <c r="C10" s="183" t="s">
        <v>272</v>
      </c>
      <c r="D10" s="176">
        <v>46073.5</v>
      </c>
      <c r="E10" s="176">
        <v>46073.833333333336</v>
      </c>
      <c r="F10" s="10" t="str">
        <f t="shared" si="0"/>
        <v>8.0</v>
      </c>
      <c r="G10" s="238">
        <v>77499</v>
      </c>
      <c r="H10" s="236">
        <v>2270</v>
      </c>
      <c r="I10" s="177" t="s">
        <v>269</v>
      </c>
      <c r="J10" s="177" t="s">
        <v>84</v>
      </c>
      <c r="K10" s="178" t="s">
        <v>269</v>
      </c>
    </row>
    <row r="11" spans="1:11">
      <c r="A11" s="174">
        <v>10</v>
      </c>
      <c r="B11" s="175" t="s">
        <v>201</v>
      </c>
      <c r="C11" s="183" t="s">
        <v>272</v>
      </c>
      <c r="D11" s="176">
        <v>46077.333333333336</v>
      </c>
      <c r="E11" s="176">
        <v>46077.666666666664</v>
      </c>
      <c r="F11" s="10" t="str">
        <f t="shared" si="0"/>
        <v>8.0</v>
      </c>
      <c r="G11" s="238">
        <v>77499</v>
      </c>
      <c r="H11" s="236">
        <v>2270</v>
      </c>
      <c r="I11" s="177" t="s">
        <v>269</v>
      </c>
      <c r="J11" s="177" t="s">
        <v>269</v>
      </c>
      <c r="K11" s="178" t="s">
        <v>84</v>
      </c>
    </row>
    <row r="12" spans="1:11">
      <c r="A12" s="174">
        <v>11</v>
      </c>
      <c r="B12" s="175" t="s">
        <v>201</v>
      </c>
      <c r="C12" s="170" t="s">
        <v>273</v>
      </c>
      <c r="D12" s="176">
        <v>46082.416666666664</v>
      </c>
      <c r="E12" s="176">
        <v>46082.75</v>
      </c>
      <c r="F12" s="10" t="str">
        <f t="shared" si="0"/>
        <v>8.0</v>
      </c>
      <c r="G12" s="236">
        <v>30277</v>
      </c>
      <c r="H12" s="233">
        <v>803</v>
      </c>
      <c r="I12" s="169" t="s">
        <v>274</v>
      </c>
      <c r="J12" s="169" t="s">
        <v>257</v>
      </c>
      <c r="K12" s="178" t="s">
        <v>269</v>
      </c>
    </row>
    <row r="13" spans="1:11">
      <c r="A13" s="174">
        <v>12</v>
      </c>
      <c r="B13" s="175" t="s">
        <v>201</v>
      </c>
      <c r="C13" s="183" t="s">
        <v>272</v>
      </c>
      <c r="D13" s="176">
        <v>46085.583333333336</v>
      </c>
      <c r="E13" s="176">
        <v>46085.916666666664</v>
      </c>
      <c r="F13" s="10" t="str">
        <f t="shared" si="0"/>
        <v>8.0</v>
      </c>
      <c r="G13" s="238">
        <v>77499</v>
      </c>
      <c r="H13" s="236">
        <v>2270</v>
      </c>
      <c r="I13" s="177" t="s">
        <v>254</v>
      </c>
      <c r="J13" s="177" t="s">
        <v>254</v>
      </c>
      <c r="K13" s="178" t="s">
        <v>275</v>
      </c>
    </row>
    <row r="14" spans="1:11">
      <c r="A14" s="174">
        <v>13</v>
      </c>
      <c r="B14" s="175" t="s">
        <v>201</v>
      </c>
      <c r="C14" s="183" t="s">
        <v>272</v>
      </c>
      <c r="D14" s="176">
        <v>46089.583333333336</v>
      </c>
      <c r="E14" s="176">
        <v>46089.916666666664</v>
      </c>
      <c r="F14" s="10" t="str">
        <f t="shared" si="0"/>
        <v>8.0</v>
      </c>
      <c r="G14" s="238">
        <v>77499</v>
      </c>
      <c r="H14" s="236">
        <v>2270</v>
      </c>
      <c r="I14" s="177" t="s">
        <v>254</v>
      </c>
      <c r="J14" s="177" t="s">
        <v>254</v>
      </c>
      <c r="K14" s="178" t="s">
        <v>275</v>
      </c>
    </row>
    <row r="15" spans="1:11">
      <c r="A15" s="174">
        <v>14</v>
      </c>
      <c r="B15" s="175" t="s">
        <v>201</v>
      </c>
      <c r="C15" s="170" t="s">
        <v>273</v>
      </c>
      <c r="D15" s="176">
        <v>46090.333333333336</v>
      </c>
      <c r="E15" s="176">
        <v>46090.708333333336</v>
      </c>
      <c r="F15" s="10" t="str">
        <f t="shared" si="0"/>
        <v>9.0</v>
      </c>
      <c r="G15" s="236">
        <v>30277</v>
      </c>
      <c r="H15" s="233">
        <v>803</v>
      </c>
      <c r="I15" s="169" t="s">
        <v>274</v>
      </c>
      <c r="J15" s="180" t="s">
        <v>254</v>
      </c>
      <c r="K15" s="179" t="s">
        <v>84</v>
      </c>
    </row>
    <row r="16" spans="1:11">
      <c r="A16" s="174">
        <v>15</v>
      </c>
      <c r="B16" s="175" t="s">
        <v>201</v>
      </c>
      <c r="C16" s="170" t="s">
        <v>272</v>
      </c>
      <c r="D16" s="176">
        <v>46093.583333333336</v>
      </c>
      <c r="E16" s="176">
        <v>46093.916666666664</v>
      </c>
      <c r="F16" s="10" t="str">
        <f t="shared" si="0"/>
        <v>8.0</v>
      </c>
      <c r="G16" s="236">
        <v>77499</v>
      </c>
      <c r="H16" s="233">
        <v>2270</v>
      </c>
      <c r="I16" s="169" t="s">
        <v>254</v>
      </c>
      <c r="J16" s="169" t="s">
        <v>254</v>
      </c>
      <c r="K16" s="179" t="s">
        <v>275</v>
      </c>
    </row>
    <row r="17" spans="1:12">
      <c r="A17" s="174">
        <v>16</v>
      </c>
      <c r="B17" s="175" t="s">
        <v>201</v>
      </c>
      <c r="C17" s="170" t="s">
        <v>294</v>
      </c>
      <c r="D17" s="176">
        <v>46094.25</v>
      </c>
      <c r="E17" s="176">
        <v>46094.645833333336</v>
      </c>
      <c r="F17" s="10" t="str">
        <f t="shared" si="0"/>
        <v>9.5</v>
      </c>
      <c r="G17" s="236">
        <v>32477</v>
      </c>
      <c r="H17" s="233">
        <v>184</v>
      </c>
      <c r="I17" s="169" t="s">
        <v>263</v>
      </c>
      <c r="J17" s="169" t="s">
        <v>276</v>
      </c>
      <c r="K17" s="179" t="s">
        <v>267</v>
      </c>
    </row>
    <row r="18" spans="1:12">
      <c r="A18" s="174">
        <v>17</v>
      </c>
      <c r="B18" s="175" t="s">
        <v>201</v>
      </c>
      <c r="C18" s="186" t="s">
        <v>273</v>
      </c>
      <c r="D18" s="184">
        <v>46095.291666666664</v>
      </c>
      <c r="E18" s="184">
        <v>46095.583333333336</v>
      </c>
      <c r="F18" s="10" t="str">
        <f t="shared" si="0"/>
        <v>7.0</v>
      </c>
      <c r="G18" s="236">
        <v>30277</v>
      </c>
      <c r="H18" s="233">
        <v>803</v>
      </c>
      <c r="I18" s="180" t="s">
        <v>84</v>
      </c>
      <c r="J18" s="180" t="s">
        <v>275</v>
      </c>
      <c r="K18" s="181" t="s">
        <v>257</v>
      </c>
    </row>
    <row r="19" spans="1:12">
      <c r="A19" s="174">
        <v>18</v>
      </c>
      <c r="B19" s="175" t="s">
        <v>201</v>
      </c>
      <c r="C19" s="186" t="s">
        <v>272</v>
      </c>
      <c r="D19" s="184">
        <v>46097.583333333336</v>
      </c>
      <c r="E19" s="184">
        <v>46097.916666666664</v>
      </c>
      <c r="F19" s="10" t="str">
        <f t="shared" si="0"/>
        <v>8.0</v>
      </c>
      <c r="G19" s="236">
        <v>77499</v>
      </c>
      <c r="H19" s="233">
        <v>2270</v>
      </c>
      <c r="I19" s="180" t="s">
        <v>254</v>
      </c>
      <c r="J19" s="180" t="s">
        <v>254</v>
      </c>
      <c r="K19" s="181" t="s">
        <v>275</v>
      </c>
    </row>
    <row r="20" spans="1:12">
      <c r="A20" s="174">
        <v>19</v>
      </c>
      <c r="B20" s="175" t="s">
        <v>201</v>
      </c>
      <c r="C20" s="186" t="s">
        <v>272</v>
      </c>
      <c r="D20" s="184">
        <v>46101.583333333336</v>
      </c>
      <c r="E20" s="184">
        <v>46101.916666666664</v>
      </c>
      <c r="F20" s="10" t="str">
        <f t="shared" si="0"/>
        <v>8.0</v>
      </c>
      <c r="G20" s="236">
        <v>77499</v>
      </c>
      <c r="H20" s="233">
        <v>2270</v>
      </c>
      <c r="I20" s="180" t="s">
        <v>254</v>
      </c>
      <c r="J20" s="180" t="s">
        <v>254</v>
      </c>
      <c r="K20" s="181" t="s">
        <v>275</v>
      </c>
    </row>
    <row r="21" spans="1:12">
      <c r="A21" s="174">
        <v>20</v>
      </c>
      <c r="B21" s="175" t="s">
        <v>201</v>
      </c>
      <c r="C21" s="170" t="s">
        <v>277</v>
      </c>
      <c r="D21" s="176">
        <v>46103.333333333336</v>
      </c>
      <c r="E21" s="176">
        <v>46103.75</v>
      </c>
      <c r="F21" s="10" t="str">
        <f t="shared" si="0"/>
        <v>10.0</v>
      </c>
      <c r="G21" s="236">
        <v>51068</v>
      </c>
      <c r="H21" s="233">
        <v>1203</v>
      </c>
      <c r="I21" s="169" t="s">
        <v>60</v>
      </c>
      <c r="J21" s="180" t="s">
        <v>254</v>
      </c>
      <c r="K21" s="181" t="s">
        <v>275</v>
      </c>
    </row>
    <row r="22" spans="1:12">
      <c r="A22" s="174">
        <v>21</v>
      </c>
      <c r="B22" s="175" t="s">
        <v>201</v>
      </c>
      <c r="C22" s="183" t="s">
        <v>278</v>
      </c>
      <c r="D22" s="176">
        <v>46104.333333333336</v>
      </c>
      <c r="E22" s="176">
        <v>46104.708333333336</v>
      </c>
      <c r="F22" s="10" t="str">
        <f t="shared" si="0"/>
        <v>9.0</v>
      </c>
      <c r="G22" s="238">
        <v>91011</v>
      </c>
      <c r="H22" s="236">
        <v>2593</v>
      </c>
      <c r="I22" s="177" t="s">
        <v>263</v>
      </c>
      <c r="J22" s="177" t="s">
        <v>279</v>
      </c>
      <c r="K22" s="178" t="s">
        <v>257</v>
      </c>
    </row>
    <row r="23" spans="1:12">
      <c r="A23" s="174">
        <v>22</v>
      </c>
      <c r="B23" s="175" t="s">
        <v>201</v>
      </c>
      <c r="C23" s="186" t="s">
        <v>272</v>
      </c>
      <c r="D23" s="184">
        <v>46105.625</v>
      </c>
      <c r="E23" s="184">
        <v>46106.875</v>
      </c>
      <c r="F23" s="10" t="str">
        <f t="shared" si="0"/>
        <v>30.0</v>
      </c>
      <c r="G23" s="236">
        <v>77499</v>
      </c>
      <c r="H23" s="233">
        <v>2270</v>
      </c>
      <c r="I23" s="180" t="s">
        <v>254</v>
      </c>
      <c r="J23" s="180" t="s">
        <v>224</v>
      </c>
      <c r="K23" s="181" t="s">
        <v>224</v>
      </c>
      <c r="L23" s="222" t="s">
        <v>316</v>
      </c>
    </row>
    <row r="24" spans="1:12">
      <c r="A24" s="174">
        <v>23</v>
      </c>
      <c r="B24" s="175" t="s">
        <v>201</v>
      </c>
      <c r="C24" s="186" t="s">
        <v>272</v>
      </c>
      <c r="D24" s="184">
        <v>46109.583333333336</v>
      </c>
      <c r="E24" s="184">
        <v>46109.916666666664</v>
      </c>
      <c r="F24" s="10" t="str">
        <f t="shared" si="0"/>
        <v>8.0</v>
      </c>
      <c r="G24" s="236">
        <v>77499</v>
      </c>
      <c r="H24" s="233">
        <v>2270</v>
      </c>
      <c r="I24" s="180" t="s">
        <v>254</v>
      </c>
      <c r="J24" s="180" t="s">
        <v>254</v>
      </c>
      <c r="K24" s="181" t="s">
        <v>275</v>
      </c>
    </row>
    <row r="25" spans="1:12">
      <c r="A25" s="174">
        <v>24</v>
      </c>
      <c r="B25" s="175" t="s">
        <v>201</v>
      </c>
      <c r="C25" s="186" t="s">
        <v>280</v>
      </c>
      <c r="D25" s="184">
        <v>46112.291666666664</v>
      </c>
      <c r="E25" s="184">
        <v>46112.666666666664</v>
      </c>
      <c r="F25" s="10" t="str">
        <f t="shared" si="0"/>
        <v>9.0</v>
      </c>
      <c r="G25" s="236">
        <v>75338</v>
      </c>
      <c r="H25" s="233">
        <v>2800</v>
      </c>
      <c r="I25" s="180" t="s">
        <v>293</v>
      </c>
      <c r="J25" s="180" t="s">
        <v>293</v>
      </c>
      <c r="K25" s="178" t="s">
        <v>257</v>
      </c>
    </row>
    <row r="26" spans="1:12">
      <c r="A26" s="174">
        <v>25</v>
      </c>
      <c r="B26" s="175" t="s">
        <v>201</v>
      </c>
      <c r="C26" s="183" t="s">
        <v>272</v>
      </c>
      <c r="D26" s="176">
        <v>46113.583333333336</v>
      </c>
      <c r="E26" s="176">
        <v>46113.916666666664</v>
      </c>
      <c r="F26" s="10" t="str">
        <f t="shared" si="0"/>
        <v>8.0</v>
      </c>
      <c r="G26" s="238">
        <v>77499</v>
      </c>
      <c r="H26" s="236">
        <v>2270</v>
      </c>
      <c r="I26" s="177" t="s">
        <v>254</v>
      </c>
      <c r="J26" s="177" t="s">
        <v>254</v>
      </c>
      <c r="K26" s="178" t="s">
        <v>256</v>
      </c>
    </row>
    <row r="27" spans="1:12">
      <c r="A27" s="174">
        <v>26</v>
      </c>
      <c r="B27" s="175" t="s">
        <v>201</v>
      </c>
      <c r="C27" s="170" t="s">
        <v>278</v>
      </c>
      <c r="D27" s="176">
        <v>46117.333333333336</v>
      </c>
      <c r="E27" s="176">
        <v>46117.708333333336</v>
      </c>
      <c r="F27" s="10" t="str">
        <f t="shared" si="0"/>
        <v>9.0</v>
      </c>
      <c r="G27" s="236">
        <v>91011</v>
      </c>
      <c r="H27" s="233">
        <v>2593</v>
      </c>
      <c r="I27" s="1" t="s">
        <v>263</v>
      </c>
      <c r="J27" s="1" t="s">
        <v>279</v>
      </c>
      <c r="K27" s="181" t="s">
        <v>257</v>
      </c>
    </row>
    <row r="28" spans="1:12">
      <c r="A28" s="174">
        <v>27</v>
      </c>
      <c r="B28" s="175" t="s">
        <v>201</v>
      </c>
      <c r="C28" s="186" t="s">
        <v>281</v>
      </c>
      <c r="D28" s="184">
        <v>46121.354166666664</v>
      </c>
      <c r="E28" s="184">
        <v>46121.75</v>
      </c>
      <c r="F28" s="10" t="str">
        <f t="shared" si="0"/>
        <v>9.5</v>
      </c>
      <c r="G28" s="236">
        <v>22472</v>
      </c>
      <c r="H28" s="233">
        <v>607</v>
      </c>
      <c r="I28" s="180" t="s">
        <v>263</v>
      </c>
      <c r="J28" s="180" t="s">
        <v>258</v>
      </c>
      <c r="K28" s="181" t="s">
        <v>282</v>
      </c>
    </row>
    <row r="29" spans="1:12">
      <c r="A29" s="174">
        <v>28</v>
      </c>
      <c r="B29" s="175" t="s">
        <v>201</v>
      </c>
      <c r="C29" s="170" t="s">
        <v>295</v>
      </c>
      <c r="D29" s="176">
        <v>46125.333333333336</v>
      </c>
      <c r="E29" s="176">
        <v>46125.708333333336</v>
      </c>
      <c r="F29" s="10" t="str">
        <f t="shared" si="0"/>
        <v>9.0</v>
      </c>
      <c r="G29" s="236">
        <v>47842</v>
      </c>
      <c r="H29" s="233">
        <v>954</v>
      </c>
      <c r="I29" s="1" t="s">
        <v>265</v>
      </c>
      <c r="J29" s="1" t="s">
        <v>265</v>
      </c>
      <c r="K29" s="181" t="s">
        <v>255</v>
      </c>
    </row>
    <row r="30" spans="1:12">
      <c r="A30" s="174">
        <v>29</v>
      </c>
      <c r="B30" s="175" t="s">
        <v>201</v>
      </c>
      <c r="C30" s="186" t="s">
        <v>280</v>
      </c>
      <c r="D30" s="184">
        <v>46126.291666666664</v>
      </c>
      <c r="E30" s="184">
        <v>46126.75</v>
      </c>
      <c r="F30" s="10" t="str">
        <f t="shared" si="0"/>
        <v>11.0</v>
      </c>
      <c r="G30" s="236">
        <v>75338</v>
      </c>
      <c r="H30" s="233">
        <v>2800</v>
      </c>
      <c r="I30" s="180" t="s">
        <v>293</v>
      </c>
      <c r="J30" s="180" t="s">
        <v>293</v>
      </c>
      <c r="K30" s="178" t="s">
        <v>257</v>
      </c>
    </row>
    <row r="31" spans="1:12">
      <c r="A31" s="174">
        <v>30</v>
      </c>
      <c r="B31" s="175" t="s">
        <v>201</v>
      </c>
      <c r="C31" s="186" t="s">
        <v>278</v>
      </c>
      <c r="D31" s="184">
        <v>46128.333333333336</v>
      </c>
      <c r="E31" s="184">
        <v>46128.708333333336</v>
      </c>
      <c r="F31" s="10" t="str">
        <f t="shared" si="0"/>
        <v>9.0</v>
      </c>
      <c r="G31" s="236">
        <v>91011</v>
      </c>
      <c r="H31" s="233">
        <v>2593</v>
      </c>
      <c r="I31" s="180" t="s">
        <v>263</v>
      </c>
      <c r="J31" s="180" t="s">
        <v>22</v>
      </c>
      <c r="K31" s="181" t="s">
        <v>257</v>
      </c>
    </row>
    <row r="32" spans="1:12">
      <c r="A32" s="174">
        <v>31</v>
      </c>
      <c r="B32" s="175" t="s">
        <v>201</v>
      </c>
      <c r="C32" s="186" t="s">
        <v>272</v>
      </c>
      <c r="D32" s="184">
        <v>46129.583333333336</v>
      </c>
      <c r="E32" s="184">
        <v>46129.916666666664</v>
      </c>
      <c r="F32" s="10" t="str">
        <f t="shared" si="0"/>
        <v>8.0</v>
      </c>
      <c r="G32" s="236">
        <v>77499</v>
      </c>
      <c r="H32" s="233">
        <v>2270</v>
      </c>
      <c r="I32" s="180" t="s">
        <v>254</v>
      </c>
      <c r="J32" s="180" t="s">
        <v>254</v>
      </c>
      <c r="K32" s="181" t="s">
        <v>256</v>
      </c>
    </row>
    <row r="33" spans="1:11">
      <c r="A33" s="174">
        <v>32</v>
      </c>
      <c r="B33" s="175" t="s">
        <v>201</v>
      </c>
      <c r="C33" s="170" t="s">
        <v>272</v>
      </c>
      <c r="D33" s="176">
        <v>46133.583333333336</v>
      </c>
      <c r="E33" s="176">
        <v>46133.916666666664</v>
      </c>
      <c r="F33" s="10" t="str">
        <f t="shared" si="0"/>
        <v>8.0</v>
      </c>
      <c r="G33" s="236">
        <v>77499</v>
      </c>
      <c r="H33" s="233">
        <v>2270</v>
      </c>
      <c r="I33" s="1" t="s">
        <v>254</v>
      </c>
      <c r="J33" s="1" t="s">
        <v>254</v>
      </c>
      <c r="K33" s="181" t="s">
        <v>256</v>
      </c>
    </row>
    <row r="34" spans="1:11">
      <c r="A34" s="174">
        <v>33</v>
      </c>
      <c r="B34" s="175" t="s">
        <v>201</v>
      </c>
      <c r="C34" s="170" t="s">
        <v>283</v>
      </c>
      <c r="D34" s="176">
        <v>46134.375</v>
      </c>
      <c r="E34" s="176">
        <v>46134.708333333336</v>
      </c>
      <c r="F34" s="10" t="str">
        <f t="shared" si="0"/>
        <v>8.0</v>
      </c>
      <c r="G34" s="236">
        <v>4200</v>
      </c>
      <c r="H34" s="233">
        <v>118</v>
      </c>
      <c r="I34" s="1" t="s">
        <v>274</v>
      </c>
      <c r="J34" s="180" t="s">
        <v>265</v>
      </c>
      <c r="K34" s="181" t="s">
        <v>262</v>
      </c>
    </row>
    <row r="35" spans="1:11">
      <c r="A35" s="174">
        <v>34</v>
      </c>
      <c r="B35" s="175" t="s">
        <v>201</v>
      </c>
      <c r="C35" s="183" t="s">
        <v>284</v>
      </c>
      <c r="D35" s="176">
        <v>46135.416666666664</v>
      </c>
      <c r="E35" s="176">
        <v>46135.75</v>
      </c>
      <c r="F35" s="10" t="str">
        <f t="shared" si="0"/>
        <v>8.0</v>
      </c>
      <c r="G35" s="238">
        <v>30277</v>
      </c>
      <c r="H35" s="236">
        <v>803</v>
      </c>
      <c r="I35" s="177" t="s">
        <v>274</v>
      </c>
      <c r="J35" s="177" t="s">
        <v>254</v>
      </c>
      <c r="K35" s="178" t="s">
        <v>257</v>
      </c>
    </row>
    <row r="36" spans="1:11">
      <c r="A36" s="174">
        <v>35</v>
      </c>
      <c r="B36" s="175" t="s">
        <v>201</v>
      </c>
      <c r="C36" s="170" t="s">
        <v>285</v>
      </c>
      <c r="D36" s="176">
        <v>46137.375</v>
      </c>
      <c r="E36" s="176">
        <v>46137.708333333336</v>
      </c>
      <c r="F36" s="10" t="str">
        <f t="shared" si="0"/>
        <v>8.0</v>
      </c>
      <c r="G36" s="236">
        <v>32477</v>
      </c>
      <c r="H36" s="233">
        <v>540</v>
      </c>
      <c r="I36" s="1" t="s">
        <v>265</v>
      </c>
      <c r="J36" s="1" t="s">
        <v>265</v>
      </c>
      <c r="K36" s="181" t="s">
        <v>260</v>
      </c>
    </row>
    <row r="37" spans="1:11">
      <c r="A37" s="174">
        <v>36</v>
      </c>
      <c r="B37" s="175" t="s">
        <v>201</v>
      </c>
      <c r="C37" s="183" t="s">
        <v>277</v>
      </c>
      <c r="D37" s="176">
        <v>46138.333333333336</v>
      </c>
      <c r="E37" s="176">
        <v>46138.625</v>
      </c>
      <c r="F37" s="10" t="str">
        <f t="shared" si="0"/>
        <v>7.0</v>
      </c>
      <c r="G37" s="238">
        <v>51068</v>
      </c>
      <c r="H37" s="236">
        <v>1203</v>
      </c>
      <c r="I37" s="1" t="s">
        <v>89</v>
      </c>
      <c r="J37" s="177" t="s">
        <v>203</v>
      </c>
      <c r="K37" s="178" t="s">
        <v>89</v>
      </c>
    </row>
    <row r="38" spans="1:11">
      <c r="A38" s="174">
        <v>37</v>
      </c>
      <c r="B38" s="175" t="s">
        <v>201</v>
      </c>
      <c r="C38" s="186" t="s">
        <v>272</v>
      </c>
      <c r="D38" s="184">
        <v>46141.583333333336</v>
      </c>
      <c r="E38" s="184">
        <v>46141.916666666664</v>
      </c>
      <c r="F38" s="10" t="str">
        <f t="shared" si="0"/>
        <v>8.0</v>
      </c>
      <c r="G38" s="236">
        <v>77499</v>
      </c>
      <c r="H38" s="233">
        <v>2270</v>
      </c>
      <c r="I38" s="180" t="s">
        <v>254</v>
      </c>
      <c r="J38" s="180" t="s">
        <v>254</v>
      </c>
      <c r="K38" s="181" t="s">
        <v>256</v>
      </c>
    </row>
    <row r="39" spans="1:11">
      <c r="A39" s="174">
        <v>38</v>
      </c>
      <c r="B39" s="175" t="s">
        <v>201</v>
      </c>
      <c r="C39" s="170" t="s">
        <v>272</v>
      </c>
      <c r="D39" s="176">
        <v>46145.583333333336</v>
      </c>
      <c r="E39" s="176">
        <v>46145.916666666664</v>
      </c>
      <c r="F39" s="10" t="str">
        <f t="shared" si="0"/>
        <v>8.0</v>
      </c>
      <c r="G39" s="236">
        <v>77499</v>
      </c>
      <c r="H39" s="233">
        <v>2270</v>
      </c>
      <c r="I39" s="168" t="s">
        <v>254</v>
      </c>
      <c r="J39" s="168" t="s">
        <v>254</v>
      </c>
      <c r="K39" s="216" t="s">
        <v>256</v>
      </c>
    </row>
    <row r="40" spans="1:11">
      <c r="A40" s="174">
        <v>39</v>
      </c>
      <c r="B40" s="175" t="s">
        <v>201</v>
      </c>
      <c r="C40" s="186" t="s">
        <v>280</v>
      </c>
      <c r="D40" s="176">
        <v>46147.291666666664</v>
      </c>
      <c r="E40" s="176">
        <v>46147.75</v>
      </c>
      <c r="F40" s="10" t="str">
        <f t="shared" si="0"/>
        <v>11.0</v>
      </c>
      <c r="G40" s="236">
        <v>75338</v>
      </c>
      <c r="H40" s="233">
        <v>2800</v>
      </c>
      <c r="I40" s="180" t="s">
        <v>293</v>
      </c>
      <c r="J40" s="180" t="s">
        <v>293</v>
      </c>
      <c r="K40" s="178" t="s">
        <v>257</v>
      </c>
    </row>
    <row r="41" spans="1:11" ht="15.75" customHeight="1">
      <c r="A41" s="174">
        <v>40</v>
      </c>
      <c r="B41" s="175" t="s">
        <v>201</v>
      </c>
      <c r="C41" s="183" t="s">
        <v>272</v>
      </c>
      <c r="D41" s="176">
        <v>46149.583333333336</v>
      </c>
      <c r="E41" s="176">
        <v>46149.916666666664</v>
      </c>
      <c r="F41" s="10" t="str">
        <f t="shared" si="0"/>
        <v>8.0</v>
      </c>
      <c r="G41" s="238">
        <v>77499</v>
      </c>
      <c r="H41" s="236">
        <v>2270</v>
      </c>
      <c r="I41" s="177" t="s">
        <v>254</v>
      </c>
      <c r="J41" s="177" t="s">
        <v>254</v>
      </c>
      <c r="K41" s="178" t="s">
        <v>256</v>
      </c>
    </row>
    <row r="42" spans="1:11">
      <c r="A42" s="174">
        <v>41</v>
      </c>
      <c r="B42" s="175" t="s">
        <v>201</v>
      </c>
      <c r="C42" s="170" t="s">
        <v>272</v>
      </c>
      <c r="D42" s="176">
        <v>46153.583333333336</v>
      </c>
      <c r="E42" s="176">
        <v>46153.916666666664</v>
      </c>
      <c r="F42" s="10" t="str">
        <f t="shared" si="0"/>
        <v>8.0</v>
      </c>
      <c r="G42" s="236">
        <v>77499</v>
      </c>
      <c r="H42" s="233">
        <v>2270</v>
      </c>
      <c r="I42" s="169" t="s">
        <v>254</v>
      </c>
      <c r="J42" s="169" t="s">
        <v>254</v>
      </c>
      <c r="K42" s="179" t="s">
        <v>256</v>
      </c>
    </row>
    <row r="43" spans="1:11">
      <c r="A43" s="174">
        <v>42</v>
      </c>
      <c r="B43" s="175" t="s">
        <v>201</v>
      </c>
      <c r="C43" s="186" t="s">
        <v>286</v>
      </c>
      <c r="D43" s="184">
        <v>46154.291666666664</v>
      </c>
      <c r="E43" s="184">
        <v>46154.708333333336</v>
      </c>
      <c r="F43" s="10" t="str">
        <f t="shared" si="0"/>
        <v>10.0</v>
      </c>
      <c r="G43" s="236">
        <v>85619</v>
      </c>
      <c r="H43" s="233">
        <v>2680</v>
      </c>
      <c r="I43" s="180" t="s">
        <v>287</v>
      </c>
      <c r="J43" s="180" t="s">
        <v>287</v>
      </c>
      <c r="K43" s="181" t="s">
        <v>288</v>
      </c>
    </row>
    <row r="44" spans="1:11">
      <c r="A44" s="174">
        <v>43</v>
      </c>
      <c r="B44" s="175" t="s">
        <v>201</v>
      </c>
      <c r="C44" s="183" t="s">
        <v>285</v>
      </c>
      <c r="D44" s="176">
        <v>46157.416666666664</v>
      </c>
      <c r="E44" s="176">
        <v>46157.75</v>
      </c>
      <c r="F44" s="10" t="str">
        <f t="shared" si="0"/>
        <v>8.0</v>
      </c>
      <c r="G44" s="238">
        <v>32346</v>
      </c>
      <c r="H44" s="236">
        <v>540</v>
      </c>
      <c r="I44" s="177" t="s">
        <v>265</v>
      </c>
      <c r="J44" s="177" t="s">
        <v>260</v>
      </c>
      <c r="K44" s="178" t="s">
        <v>265</v>
      </c>
    </row>
    <row r="45" spans="1:11">
      <c r="A45" s="174">
        <v>44</v>
      </c>
      <c r="B45" s="175" t="s">
        <v>201</v>
      </c>
      <c r="C45" s="170" t="s">
        <v>277</v>
      </c>
      <c r="D45" s="176">
        <v>46158.291666666664</v>
      </c>
      <c r="E45" s="176">
        <v>46158.708333333336</v>
      </c>
      <c r="F45" s="10" t="str">
        <f t="shared" si="0"/>
        <v>10.0</v>
      </c>
      <c r="G45" s="236">
        <v>51044</v>
      </c>
      <c r="H45" s="233">
        <v>1203</v>
      </c>
      <c r="I45" s="1" t="s">
        <v>28</v>
      </c>
      <c r="J45" s="1" t="s">
        <v>61</v>
      </c>
      <c r="K45" s="181" t="s">
        <v>13</v>
      </c>
    </row>
    <row r="46" spans="1:11">
      <c r="A46" s="174">
        <v>45</v>
      </c>
      <c r="B46" s="175" t="s">
        <v>201</v>
      </c>
      <c r="C46" s="186" t="s">
        <v>272</v>
      </c>
      <c r="D46" s="184">
        <v>46161.583333333336</v>
      </c>
      <c r="E46" s="184">
        <v>46161.916666666664</v>
      </c>
      <c r="F46" s="10" t="str">
        <f t="shared" si="0"/>
        <v>8.0</v>
      </c>
      <c r="G46" s="236">
        <v>77499</v>
      </c>
      <c r="H46" s="233">
        <v>2270</v>
      </c>
      <c r="I46" s="180" t="s">
        <v>254</v>
      </c>
      <c r="J46" s="180" t="s">
        <v>254</v>
      </c>
      <c r="K46" s="181" t="s">
        <v>256</v>
      </c>
    </row>
    <row r="47" spans="1:11">
      <c r="A47" s="174">
        <v>46</v>
      </c>
      <c r="B47" s="175" t="s">
        <v>201</v>
      </c>
      <c r="C47" s="170" t="s">
        <v>272</v>
      </c>
      <c r="D47" s="176">
        <v>46165.583333333336</v>
      </c>
      <c r="E47" s="176">
        <v>46165.916666666664</v>
      </c>
      <c r="F47" s="10" t="str">
        <f t="shared" si="0"/>
        <v>8.0</v>
      </c>
      <c r="G47" s="236">
        <v>77499</v>
      </c>
      <c r="H47" s="233">
        <v>2270</v>
      </c>
      <c r="I47" s="1" t="s">
        <v>254</v>
      </c>
      <c r="J47" s="1" t="s">
        <v>254</v>
      </c>
      <c r="K47" s="181" t="s">
        <v>256</v>
      </c>
    </row>
    <row r="48" spans="1:11">
      <c r="A48" s="174">
        <v>47</v>
      </c>
      <c r="B48" s="175" t="s">
        <v>201</v>
      </c>
      <c r="C48" s="170" t="s">
        <v>286</v>
      </c>
      <c r="D48" s="176">
        <v>46166.291666666664</v>
      </c>
      <c r="E48" s="176">
        <v>46166.75</v>
      </c>
      <c r="F48" s="10" t="str">
        <f t="shared" si="0"/>
        <v>11.0</v>
      </c>
      <c r="G48" s="236">
        <v>85619</v>
      </c>
      <c r="H48" s="233">
        <v>2680</v>
      </c>
      <c r="I48" s="1" t="s">
        <v>271</v>
      </c>
      <c r="J48" s="1" t="s">
        <v>271</v>
      </c>
      <c r="K48" s="181" t="s">
        <v>89</v>
      </c>
    </row>
    <row r="49" spans="1:12">
      <c r="A49" s="174">
        <v>48</v>
      </c>
      <c r="B49" s="175" t="s">
        <v>201</v>
      </c>
      <c r="C49" s="183" t="s">
        <v>272</v>
      </c>
      <c r="D49" s="176">
        <v>46169.583333333336</v>
      </c>
      <c r="E49" s="176">
        <v>46169.916666666664</v>
      </c>
      <c r="F49" s="10" t="str">
        <f t="shared" si="0"/>
        <v>8.0</v>
      </c>
      <c r="G49" s="238">
        <v>77499</v>
      </c>
      <c r="H49" s="236">
        <v>2270</v>
      </c>
      <c r="I49" s="177" t="s">
        <v>254</v>
      </c>
      <c r="J49" s="177" t="s">
        <v>254</v>
      </c>
      <c r="K49" s="178" t="s">
        <v>256</v>
      </c>
    </row>
    <row r="50" spans="1:12">
      <c r="A50" s="174">
        <v>49</v>
      </c>
      <c r="B50" s="175" t="s">
        <v>201</v>
      </c>
      <c r="C50" s="186" t="s">
        <v>278</v>
      </c>
      <c r="D50" s="184">
        <v>46170.291666666664</v>
      </c>
      <c r="E50" s="184">
        <v>46170.708333333336</v>
      </c>
      <c r="F50" s="10" t="str">
        <f t="shared" si="0"/>
        <v>10.0</v>
      </c>
      <c r="G50" s="236">
        <v>91011</v>
      </c>
      <c r="H50" s="233">
        <v>2593</v>
      </c>
      <c r="I50" s="180" t="s">
        <v>84</v>
      </c>
      <c r="J50" s="180" t="s">
        <v>84</v>
      </c>
      <c r="K50" s="181" t="s">
        <v>257</v>
      </c>
    </row>
    <row r="51" spans="1:12">
      <c r="A51" s="174">
        <v>50</v>
      </c>
      <c r="B51" s="175" t="s">
        <v>201</v>
      </c>
      <c r="C51" s="170" t="s">
        <v>286</v>
      </c>
      <c r="D51" s="176">
        <v>46171.3125</v>
      </c>
      <c r="E51" s="176">
        <v>46171.645833333336</v>
      </c>
      <c r="F51" s="10" t="str">
        <f t="shared" si="0"/>
        <v>8.0</v>
      </c>
      <c r="G51" s="236">
        <v>85619</v>
      </c>
      <c r="H51" s="233">
        <v>2680</v>
      </c>
      <c r="I51" s="1" t="s">
        <v>289</v>
      </c>
      <c r="J51" s="1" t="s">
        <v>255</v>
      </c>
      <c r="K51" s="181" t="s">
        <v>271</v>
      </c>
    </row>
    <row r="52" spans="1:12">
      <c r="A52" s="174">
        <v>51</v>
      </c>
      <c r="B52" s="175" t="s">
        <v>201</v>
      </c>
      <c r="C52" s="186" t="s">
        <v>272</v>
      </c>
      <c r="D52" s="184">
        <v>46173.583333333336</v>
      </c>
      <c r="E52" s="184">
        <v>46173.916666666664</v>
      </c>
      <c r="F52" s="10" t="str">
        <f t="shared" si="0"/>
        <v>8.0</v>
      </c>
      <c r="G52" s="236">
        <v>77499</v>
      </c>
      <c r="H52" s="233">
        <v>2270</v>
      </c>
      <c r="I52" s="180" t="s">
        <v>254</v>
      </c>
      <c r="J52" s="180" t="s">
        <v>254</v>
      </c>
      <c r="K52" s="181" t="s">
        <v>256</v>
      </c>
    </row>
    <row r="53" spans="1:12">
      <c r="A53" s="174">
        <v>52</v>
      </c>
      <c r="B53" s="175" t="s">
        <v>201</v>
      </c>
      <c r="C53" s="186" t="s">
        <v>277</v>
      </c>
      <c r="D53" s="184">
        <v>46174.458333333336</v>
      </c>
      <c r="E53" s="184">
        <v>46174.75</v>
      </c>
      <c r="F53" s="10" t="str">
        <f t="shared" si="0"/>
        <v>7.0</v>
      </c>
      <c r="G53" s="236">
        <v>51068</v>
      </c>
      <c r="H53" s="233">
        <v>1203</v>
      </c>
      <c r="I53" s="180" t="s">
        <v>89</v>
      </c>
      <c r="J53" s="180" t="s">
        <v>89</v>
      </c>
      <c r="K53" s="181" t="s">
        <v>13</v>
      </c>
    </row>
    <row r="54" spans="1:12">
      <c r="A54" s="174">
        <v>53</v>
      </c>
      <c r="B54" s="175" t="s">
        <v>201</v>
      </c>
      <c r="C54" s="170" t="s">
        <v>286</v>
      </c>
      <c r="D54" s="176">
        <v>46175.3125</v>
      </c>
      <c r="E54" s="176">
        <v>46175.645833333336</v>
      </c>
      <c r="F54" s="10" t="str">
        <f t="shared" si="0"/>
        <v>8.0</v>
      </c>
      <c r="G54" s="236">
        <v>85619</v>
      </c>
      <c r="H54" s="233">
        <v>2680</v>
      </c>
      <c r="I54" s="1" t="s">
        <v>289</v>
      </c>
      <c r="J54" s="1" t="s">
        <v>255</v>
      </c>
      <c r="K54" s="181" t="s">
        <v>289</v>
      </c>
    </row>
    <row r="55" spans="1:12">
      <c r="A55" s="174">
        <v>54</v>
      </c>
      <c r="B55" s="175" t="s">
        <v>201</v>
      </c>
      <c r="C55" s="183" t="s">
        <v>272</v>
      </c>
      <c r="D55" s="176">
        <v>46177.583333333336</v>
      </c>
      <c r="E55" s="176">
        <v>46177.916666666664</v>
      </c>
      <c r="F55" s="10" t="str">
        <f t="shared" si="0"/>
        <v>8.0</v>
      </c>
      <c r="G55" s="238">
        <v>77499</v>
      </c>
      <c r="H55" s="236">
        <v>2270</v>
      </c>
      <c r="I55" s="177" t="s">
        <v>254</v>
      </c>
      <c r="J55" s="177" t="s">
        <v>254</v>
      </c>
      <c r="K55" s="181" t="s">
        <v>57</v>
      </c>
    </row>
    <row r="56" spans="1:12">
      <c r="A56" s="174">
        <v>55</v>
      </c>
      <c r="B56" s="175" t="s">
        <v>201</v>
      </c>
      <c r="C56" s="183" t="s">
        <v>272</v>
      </c>
      <c r="D56" s="176">
        <v>46181.583333333336</v>
      </c>
      <c r="E56" s="176">
        <v>46181.916666666664</v>
      </c>
      <c r="F56" s="10" t="str">
        <f t="shared" si="0"/>
        <v>8.0</v>
      </c>
      <c r="G56" s="238">
        <v>77499</v>
      </c>
      <c r="H56" s="233">
        <v>2270</v>
      </c>
      <c r="I56" s="180" t="s">
        <v>254</v>
      </c>
      <c r="J56" s="180" t="s">
        <v>254</v>
      </c>
      <c r="K56" s="181" t="s">
        <v>256</v>
      </c>
    </row>
    <row r="57" spans="1:12">
      <c r="A57" s="174">
        <v>56</v>
      </c>
      <c r="B57" s="175" t="s">
        <v>201</v>
      </c>
      <c r="C57" s="183" t="s">
        <v>286</v>
      </c>
      <c r="D57" s="176">
        <v>46182.333333333336</v>
      </c>
      <c r="E57" s="176">
        <v>46182.666666666664</v>
      </c>
      <c r="F57" s="10" t="str">
        <f t="shared" si="0"/>
        <v>8.0</v>
      </c>
      <c r="G57" s="238">
        <v>85619</v>
      </c>
      <c r="H57" s="236">
        <v>2680</v>
      </c>
      <c r="I57" s="177" t="s">
        <v>269</v>
      </c>
      <c r="J57" s="177" t="s">
        <v>269</v>
      </c>
      <c r="K57" s="178" t="s">
        <v>255</v>
      </c>
    </row>
    <row r="58" spans="1:12">
      <c r="A58" s="174">
        <v>57</v>
      </c>
      <c r="B58" s="175" t="s">
        <v>201</v>
      </c>
      <c r="C58" s="183" t="s">
        <v>290</v>
      </c>
      <c r="D58" s="176">
        <v>46184.375</v>
      </c>
      <c r="E58" s="176">
        <v>46184.625</v>
      </c>
      <c r="F58" s="10" t="str">
        <f t="shared" si="0"/>
        <v>6.0</v>
      </c>
      <c r="G58" s="238">
        <v>15540</v>
      </c>
      <c r="H58" s="236">
        <v>230</v>
      </c>
      <c r="I58" s="177" t="s">
        <v>77</v>
      </c>
      <c r="J58" s="177" t="s">
        <v>256</v>
      </c>
      <c r="K58" s="178" t="s">
        <v>257</v>
      </c>
    </row>
    <row r="59" spans="1:12">
      <c r="A59" s="174">
        <v>58</v>
      </c>
      <c r="B59" s="175" t="s">
        <v>201</v>
      </c>
      <c r="C59" s="186" t="s">
        <v>272</v>
      </c>
      <c r="D59" s="184">
        <v>46185.583333333336</v>
      </c>
      <c r="E59" s="184">
        <v>46185.916666666664</v>
      </c>
      <c r="F59" s="10" t="str">
        <f t="shared" si="0"/>
        <v>8.0</v>
      </c>
      <c r="G59" s="236">
        <v>77499</v>
      </c>
      <c r="H59" s="233">
        <v>2270</v>
      </c>
      <c r="I59" s="180" t="s">
        <v>254</v>
      </c>
      <c r="J59" s="180" t="s">
        <v>254</v>
      </c>
      <c r="K59" s="181" t="s">
        <v>256</v>
      </c>
    </row>
    <row r="60" spans="1:12">
      <c r="A60" s="174">
        <v>59</v>
      </c>
      <c r="B60" s="175" t="s">
        <v>201</v>
      </c>
      <c r="C60" s="186" t="s">
        <v>286</v>
      </c>
      <c r="D60" s="184">
        <v>46188.583333333336</v>
      </c>
      <c r="E60" s="184">
        <v>46188.916666666664</v>
      </c>
      <c r="F60" s="10" t="str">
        <f t="shared" si="0"/>
        <v>8.0</v>
      </c>
      <c r="G60" s="236">
        <v>85619</v>
      </c>
      <c r="H60" s="233">
        <v>2680</v>
      </c>
      <c r="I60" s="180" t="s">
        <v>269</v>
      </c>
      <c r="J60" s="180" t="s">
        <v>89</v>
      </c>
      <c r="K60" s="181" t="s">
        <v>45</v>
      </c>
    </row>
    <row r="61" spans="1:12">
      <c r="A61" s="174">
        <v>60</v>
      </c>
      <c r="B61" s="175" t="s">
        <v>201</v>
      </c>
      <c r="C61" s="186" t="s">
        <v>272</v>
      </c>
      <c r="D61" s="184">
        <v>46189.583333333336</v>
      </c>
      <c r="E61" s="184">
        <v>46189.916666666664</v>
      </c>
      <c r="F61" s="10" t="str">
        <f t="shared" si="0"/>
        <v>8.0</v>
      </c>
      <c r="G61" s="236">
        <v>77499</v>
      </c>
      <c r="H61" s="233">
        <v>2270</v>
      </c>
      <c r="I61" s="180" t="s">
        <v>254</v>
      </c>
      <c r="J61" s="180" t="s">
        <v>254</v>
      </c>
      <c r="K61" s="181" t="s">
        <v>256</v>
      </c>
    </row>
    <row r="62" spans="1:12">
      <c r="A62" s="174">
        <v>61</v>
      </c>
      <c r="B62" s="175" t="s">
        <v>201</v>
      </c>
      <c r="C62" s="186" t="s">
        <v>286</v>
      </c>
      <c r="D62" s="184">
        <v>46192.333333333336</v>
      </c>
      <c r="E62" s="184">
        <v>46192.666666666664</v>
      </c>
      <c r="F62" s="10" t="str">
        <f t="shared" si="0"/>
        <v>8.0</v>
      </c>
      <c r="G62" s="236">
        <v>85619</v>
      </c>
      <c r="H62" s="233">
        <v>2680</v>
      </c>
      <c r="I62" s="180" t="s">
        <v>269</v>
      </c>
      <c r="J62" s="180" t="s">
        <v>269</v>
      </c>
      <c r="K62" s="181" t="s">
        <v>255</v>
      </c>
    </row>
    <row r="63" spans="1:12">
      <c r="A63" s="174">
        <v>62</v>
      </c>
      <c r="B63" s="175" t="s">
        <v>201</v>
      </c>
      <c r="C63" s="186" t="s">
        <v>272</v>
      </c>
      <c r="D63" s="184">
        <v>46193.583333333336</v>
      </c>
      <c r="E63" s="184">
        <v>46193.916666666664</v>
      </c>
      <c r="F63" s="10" t="str">
        <f t="shared" si="0"/>
        <v>8.0</v>
      </c>
      <c r="G63" s="236">
        <v>77499</v>
      </c>
      <c r="H63" s="233">
        <v>2270</v>
      </c>
      <c r="I63" s="180" t="s">
        <v>254</v>
      </c>
      <c r="J63" s="180" t="s">
        <v>254</v>
      </c>
      <c r="K63" s="181" t="s">
        <v>256</v>
      </c>
    </row>
    <row r="64" spans="1:12">
      <c r="A64" s="174">
        <v>63</v>
      </c>
      <c r="B64" s="175" t="s">
        <v>201</v>
      </c>
      <c r="C64" s="183" t="s">
        <v>286</v>
      </c>
      <c r="D64" s="176">
        <v>46197.333333333336</v>
      </c>
      <c r="E64" s="176">
        <v>46197.666666666664</v>
      </c>
      <c r="F64" s="10" t="str">
        <f t="shared" si="0"/>
        <v>8.0</v>
      </c>
      <c r="G64" s="238">
        <v>85619</v>
      </c>
      <c r="H64" s="236">
        <v>2680</v>
      </c>
      <c r="I64" s="180" t="s">
        <v>269</v>
      </c>
      <c r="J64" s="180" t="s">
        <v>269</v>
      </c>
      <c r="K64" s="181" t="s">
        <v>89</v>
      </c>
      <c r="L64" s="222"/>
    </row>
    <row r="65" spans="1:11">
      <c r="A65" s="174">
        <v>64</v>
      </c>
      <c r="B65" s="175" t="s">
        <v>201</v>
      </c>
      <c r="C65" s="183" t="s">
        <v>272</v>
      </c>
      <c r="D65" s="176">
        <v>46201.583333333336</v>
      </c>
      <c r="E65" s="176">
        <v>46201.916666666664</v>
      </c>
      <c r="F65" s="10" t="str">
        <f t="shared" ref="F65:F128" si="1">TEXT((VALUE(E65)-VALUE(D65))*24,"0.0")</f>
        <v>8.0</v>
      </c>
      <c r="G65" s="238">
        <v>77499</v>
      </c>
      <c r="H65" s="236">
        <v>2270</v>
      </c>
      <c r="I65" s="177" t="s">
        <v>254</v>
      </c>
      <c r="J65" s="177" t="s">
        <v>254</v>
      </c>
      <c r="K65" s="178" t="s">
        <v>256</v>
      </c>
    </row>
    <row r="66" spans="1:11">
      <c r="A66" s="174">
        <v>65</v>
      </c>
      <c r="B66" s="175" t="s">
        <v>201</v>
      </c>
      <c r="C66" s="186" t="s">
        <v>286</v>
      </c>
      <c r="D66" s="184">
        <v>46203.5</v>
      </c>
      <c r="E66" s="184">
        <v>46203.875</v>
      </c>
      <c r="F66" s="10" t="str">
        <f t="shared" si="1"/>
        <v>9.0</v>
      </c>
      <c r="G66" s="236">
        <v>85619</v>
      </c>
      <c r="H66" s="233">
        <v>2680</v>
      </c>
      <c r="I66" s="180" t="s">
        <v>288</v>
      </c>
      <c r="J66" s="180" t="s">
        <v>255</v>
      </c>
      <c r="K66" s="181" t="s">
        <v>269</v>
      </c>
    </row>
    <row r="67" spans="1:11">
      <c r="A67" s="174">
        <v>66</v>
      </c>
      <c r="B67" s="175" t="s">
        <v>201</v>
      </c>
      <c r="C67" s="183" t="s">
        <v>272</v>
      </c>
      <c r="D67" s="176">
        <v>46205.583333333336</v>
      </c>
      <c r="E67" s="176">
        <v>46205.916666666664</v>
      </c>
      <c r="F67" s="10" t="str">
        <f t="shared" si="1"/>
        <v>8.0</v>
      </c>
      <c r="G67" s="238">
        <v>77499</v>
      </c>
      <c r="H67" s="236">
        <v>2270</v>
      </c>
      <c r="I67" s="177" t="s">
        <v>254</v>
      </c>
      <c r="J67" s="177" t="s">
        <v>254</v>
      </c>
      <c r="K67" s="178" t="s">
        <v>256</v>
      </c>
    </row>
    <row r="68" spans="1:11">
      <c r="A68" s="174">
        <v>67</v>
      </c>
      <c r="B68" s="175" t="s">
        <v>201</v>
      </c>
      <c r="C68" s="183" t="s">
        <v>286</v>
      </c>
      <c r="D68" s="176">
        <v>46208.5</v>
      </c>
      <c r="E68" s="176">
        <v>46208.875</v>
      </c>
      <c r="F68" s="10" t="str">
        <f t="shared" si="1"/>
        <v>9.0</v>
      </c>
      <c r="G68" s="238">
        <v>85619</v>
      </c>
      <c r="H68" s="236">
        <v>2680</v>
      </c>
      <c r="I68" s="177" t="s">
        <v>288</v>
      </c>
      <c r="J68" s="177" t="s">
        <v>255</v>
      </c>
      <c r="K68" s="178" t="s">
        <v>269</v>
      </c>
    </row>
    <row r="69" spans="1:11">
      <c r="A69" s="174">
        <v>68</v>
      </c>
      <c r="B69" s="175" t="s">
        <v>201</v>
      </c>
      <c r="C69" s="186" t="s">
        <v>272</v>
      </c>
      <c r="D69" s="184">
        <v>46209.583333333336</v>
      </c>
      <c r="E69" s="184">
        <v>46209.916666666664</v>
      </c>
      <c r="F69" s="10" t="str">
        <f t="shared" si="1"/>
        <v>8.0</v>
      </c>
      <c r="G69" s="236">
        <v>77499</v>
      </c>
      <c r="H69" s="233">
        <v>2270</v>
      </c>
      <c r="I69" s="180" t="s">
        <v>254</v>
      </c>
      <c r="J69" s="180" t="s">
        <v>254</v>
      </c>
      <c r="K69" s="181" t="s">
        <v>256</v>
      </c>
    </row>
    <row r="70" spans="1:11">
      <c r="A70" s="174">
        <v>69</v>
      </c>
      <c r="B70" s="175" t="s">
        <v>201</v>
      </c>
      <c r="C70" s="170" t="s">
        <v>286</v>
      </c>
      <c r="D70" s="176">
        <v>46212.333333333336</v>
      </c>
      <c r="E70" s="176">
        <v>46212.666666666664</v>
      </c>
      <c r="F70" s="10" t="str">
        <f t="shared" si="1"/>
        <v>8.0</v>
      </c>
      <c r="G70" s="236">
        <v>85619</v>
      </c>
      <c r="H70" s="233">
        <v>2680</v>
      </c>
      <c r="I70" s="177" t="s">
        <v>269</v>
      </c>
      <c r="J70" s="177" t="s">
        <v>269</v>
      </c>
      <c r="K70" s="178" t="s">
        <v>255</v>
      </c>
    </row>
    <row r="71" spans="1:11">
      <c r="A71" s="174">
        <v>70</v>
      </c>
      <c r="B71" s="175" t="s">
        <v>201</v>
      </c>
      <c r="C71" s="186" t="s">
        <v>272</v>
      </c>
      <c r="D71" s="184">
        <v>46213.583333333336</v>
      </c>
      <c r="E71" s="184">
        <v>46213.916666666664</v>
      </c>
      <c r="F71" s="10" t="str">
        <f t="shared" si="1"/>
        <v>8.0</v>
      </c>
      <c r="G71" s="236">
        <v>77499</v>
      </c>
      <c r="H71" s="233">
        <v>2270</v>
      </c>
      <c r="I71" s="180" t="s">
        <v>254</v>
      </c>
      <c r="J71" s="180" t="s">
        <v>254</v>
      </c>
      <c r="K71" s="181" t="s">
        <v>256</v>
      </c>
    </row>
    <row r="72" spans="1:11">
      <c r="A72" s="174">
        <v>71</v>
      </c>
      <c r="B72" s="175" t="s">
        <v>201</v>
      </c>
      <c r="C72" s="186" t="s">
        <v>296</v>
      </c>
      <c r="D72" s="176">
        <v>46217.333333333336</v>
      </c>
      <c r="E72" s="176">
        <v>46217.708333333336</v>
      </c>
      <c r="F72" s="10" t="str">
        <f t="shared" si="1"/>
        <v>9.0</v>
      </c>
      <c r="G72" s="236">
        <v>50444</v>
      </c>
      <c r="H72" s="233">
        <v>960</v>
      </c>
      <c r="I72" s="180" t="s">
        <v>291</v>
      </c>
      <c r="J72" s="180" t="s">
        <v>291</v>
      </c>
      <c r="K72" s="181" t="s">
        <v>291</v>
      </c>
    </row>
    <row r="73" spans="1:11">
      <c r="A73" s="174">
        <v>72</v>
      </c>
      <c r="B73" s="175" t="s">
        <v>201</v>
      </c>
      <c r="C73" s="170" t="s">
        <v>272</v>
      </c>
      <c r="D73" s="176">
        <v>46219.458333333336</v>
      </c>
      <c r="E73" s="176">
        <v>46219.791666666664</v>
      </c>
      <c r="F73" s="10" t="str">
        <f t="shared" si="1"/>
        <v>8.0</v>
      </c>
      <c r="G73" s="236">
        <v>77499</v>
      </c>
      <c r="H73" s="233">
        <v>2270</v>
      </c>
      <c r="I73" s="1" t="s">
        <v>269</v>
      </c>
      <c r="J73" s="1" t="s">
        <v>13</v>
      </c>
      <c r="K73" s="181" t="s">
        <v>269</v>
      </c>
    </row>
    <row r="74" spans="1:11">
      <c r="A74" s="174">
        <v>73</v>
      </c>
      <c r="B74" s="175" t="s">
        <v>201</v>
      </c>
      <c r="C74" s="170" t="s">
        <v>286</v>
      </c>
      <c r="D74" s="176">
        <v>46223.5</v>
      </c>
      <c r="E74" s="176">
        <v>46223.875</v>
      </c>
      <c r="F74" s="10" t="str">
        <f t="shared" si="1"/>
        <v>9.0</v>
      </c>
      <c r="G74" s="236">
        <v>85619</v>
      </c>
      <c r="H74" s="233">
        <v>2680</v>
      </c>
      <c r="I74" s="180" t="s">
        <v>269</v>
      </c>
      <c r="J74" s="180" t="s">
        <v>255</v>
      </c>
      <c r="K74" s="181" t="s">
        <v>269</v>
      </c>
    </row>
    <row r="75" spans="1:11">
      <c r="A75" s="174">
        <v>74</v>
      </c>
      <c r="B75" s="175" t="s">
        <v>201</v>
      </c>
      <c r="C75" s="186" t="s">
        <v>272</v>
      </c>
      <c r="D75" s="184">
        <v>46224.458333333336</v>
      </c>
      <c r="E75" s="184">
        <v>46224.791666666664</v>
      </c>
      <c r="F75" s="10" t="str">
        <f t="shared" si="1"/>
        <v>8.0</v>
      </c>
      <c r="G75" s="236">
        <v>77499</v>
      </c>
      <c r="H75" s="233">
        <v>2270</v>
      </c>
      <c r="I75" s="180" t="s">
        <v>269</v>
      </c>
      <c r="J75" s="180" t="s">
        <v>29</v>
      </c>
      <c r="K75" s="181" t="s">
        <v>269</v>
      </c>
    </row>
    <row r="76" spans="1:11">
      <c r="A76" s="174">
        <v>75</v>
      </c>
      <c r="B76" s="175" t="s">
        <v>201</v>
      </c>
      <c r="C76" s="183" t="s">
        <v>286</v>
      </c>
      <c r="D76" s="176">
        <v>46227.333333333336</v>
      </c>
      <c r="E76" s="176">
        <v>46227.666666666664</v>
      </c>
      <c r="F76" s="10" t="str">
        <f t="shared" si="1"/>
        <v>8.0</v>
      </c>
      <c r="G76" s="238">
        <v>85619</v>
      </c>
      <c r="H76" s="236">
        <v>2680</v>
      </c>
      <c r="I76" s="177" t="s">
        <v>269</v>
      </c>
      <c r="J76" s="177" t="s">
        <v>269</v>
      </c>
      <c r="K76" s="178" t="s">
        <v>255</v>
      </c>
    </row>
    <row r="77" spans="1:11">
      <c r="A77" s="174">
        <v>76</v>
      </c>
      <c r="B77" s="175" t="s">
        <v>201</v>
      </c>
      <c r="C77" s="170" t="s">
        <v>272</v>
      </c>
      <c r="D77" s="184">
        <v>46229.458333333336</v>
      </c>
      <c r="E77" s="184">
        <v>46229.791666666664</v>
      </c>
      <c r="F77" s="10" t="str">
        <f t="shared" si="1"/>
        <v>8.0</v>
      </c>
      <c r="G77" s="236">
        <v>77499</v>
      </c>
      <c r="H77" s="233">
        <v>2270</v>
      </c>
      <c r="I77" s="180" t="s">
        <v>269</v>
      </c>
      <c r="J77" s="180" t="s">
        <v>255</v>
      </c>
      <c r="K77" s="181" t="s">
        <v>269</v>
      </c>
    </row>
    <row r="78" spans="1:11">
      <c r="A78" s="174">
        <v>77</v>
      </c>
      <c r="B78" s="175" t="s">
        <v>201</v>
      </c>
      <c r="C78" s="183" t="s">
        <v>286</v>
      </c>
      <c r="D78" s="176">
        <v>46233.5</v>
      </c>
      <c r="E78" s="176">
        <v>46233.875</v>
      </c>
      <c r="F78" s="10" t="str">
        <f t="shared" si="1"/>
        <v>9.0</v>
      </c>
      <c r="G78" s="238">
        <v>85619</v>
      </c>
      <c r="H78" s="236">
        <v>2680</v>
      </c>
      <c r="I78" s="177" t="s">
        <v>269</v>
      </c>
      <c r="J78" s="177" t="s">
        <v>255</v>
      </c>
      <c r="K78" s="178" t="s">
        <v>269</v>
      </c>
    </row>
    <row r="79" spans="1:11">
      <c r="A79" s="174">
        <v>78</v>
      </c>
      <c r="B79" s="175" t="s">
        <v>201</v>
      </c>
      <c r="C79" s="170" t="s">
        <v>272</v>
      </c>
      <c r="D79" s="184">
        <v>46234.458333333336</v>
      </c>
      <c r="E79" s="184">
        <v>46234.791666666664</v>
      </c>
      <c r="F79" s="10" t="str">
        <f t="shared" si="1"/>
        <v>8.0</v>
      </c>
      <c r="G79" s="236">
        <v>77499</v>
      </c>
      <c r="H79" s="233">
        <v>2270</v>
      </c>
      <c r="I79" s="180" t="s">
        <v>269</v>
      </c>
      <c r="J79" s="180" t="s">
        <v>255</v>
      </c>
      <c r="K79" s="181" t="s">
        <v>269</v>
      </c>
    </row>
    <row r="80" spans="1:11">
      <c r="A80" s="174">
        <v>79</v>
      </c>
      <c r="B80" s="175" t="s">
        <v>201</v>
      </c>
      <c r="C80" s="170" t="s">
        <v>272</v>
      </c>
      <c r="D80" s="176">
        <v>46239.458333333336</v>
      </c>
      <c r="E80" s="176">
        <v>46239.791666666664</v>
      </c>
      <c r="F80" s="10" t="str">
        <f t="shared" si="1"/>
        <v>8.0</v>
      </c>
      <c r="G80" s="236">
        <v>77499</v>
      </c>
      <c r="H80" s="236">
        <v>2270</v>
      </c>
      <c r="I80" s="177" t="s">
        <v>269</v>
      </c>
      <c r="J80" s="177" t="s">
        <v>255</v>
      </c>
      <c r="K80" s="178" t="s">
        <v>269</v>
      </c>
    </row>
    <row r="81" spans="1:11">
      <c r="A81" s="174">
        <v>80</v>
      </c>
      <c r="B81" s="175" t="s">
        <v>201</v>
      </c>
      <c r="C81" s="170" t="s">
        <v>286</v>
      </c>
      <c r="D81" s="176">
        <v>46243.333333333336</v>
      </c>
      <c r="E81" s="176">
        <v>46243.666666666664</v>
      </c>
      <c r="F81" s="10" t="str">
        <f t="shared" si="1"/>
        <v>8.0</v>
      </c>
      <c r="G81" s="236">
        <v>85619</v>
      </c>
      <c r="H81" s="233">
        <v>2680</v>
      </c>
      <c r="I81" s="1" t="s">
        <v>269</v>
      </c>
      <c r="J81" s="1" t="s">
        <v>269</v>
      </c>
      <c r="K81" s="181" t="s">
        <v>255</v>
      </c>
    </row>
    <row r="82" spans="1:11">
      <c r="A82" s="174">
        <v>81</v>
      </c>
      <c r="B82" s="175" t="s">
        <v>201</v>
      </c>
      <c r="C82" s="186" t="s">
        <v>272</v>
      </c>
      <c r="D82" s="184">
        <v>46244.458333333336</v>
      </c>
      <c r="E82" s="184">
        <v>46244.791666666664</v>
      </c>
      <c r="F82" s="10" t="str">
        <f t="shared" si="1"/>
        <v>8.0</v>
      </c>
      <c r="G82" s="236">
        <v>77499</v>
      </c>
      <c r="H82" s="233">
        <v>2270</v>
      </c>
      <c r="I82" s="180" t="s">
        <v>269</v>
      </c>
      <c r="J82" s="180" t="s">
        <v>255</v>
      </c>
      <c r="K82" s="181" t="s">
        <v>269</v>
      </c>
    </row>
    <row r="83" spans="1:11">
      <c r="A83" s="174">
        <v>82</v>
      </c>
      <c r="B83" s="175" t="s">
        <v>201</v>
      </c>
      <c r="C83" s="183" t="s">
        <v>286</v>
      </c>
      <c r="D83" s="176">
        <v>46248.333333333336</v>
      </c>
      <c r="E83" s="176">
        <v>46248.666666666664</v>
      </c>
      <c r="F83" s="10" t="str">
        <f t="shared" si="1"/>
        <v>8.0</v>
      </c>
      <c r="G83" s="238">
        <v>85619</v>
      </c>
      <c r="H83" s="236">
        <v>2680</v>
      </c>
      <c r="I83" s="177" t="s">
        <v>269</v>
      </c>
      <c r="J83" s="177" t="s">
        <v>269</v>
      </c>
      <c r="K83" s="178" t="s">
        <v>36</v>
      </c>
    </row>
    <row r="84" spans="1:11">
      <c r="A84" s="174">
        <v>83</v>
      </c>
      <c r="B84" s="175" t="s">
        <v>201</v>
      </c>
      <c r="C84" s="183" t="s">
        <v>272</v>
      </c>
      <c r="D84" s="176">
        <v>46249.458333333336</v>
      </c>
      <c r="E84" s="176">
        <v>46249.791666666664</v>
      </c>
      <c r="F84" s="10" t="str">
        <f t="shared" si="1"/>
        <v>8.0</v>
      </c>
      <c r="G84" s="238">
        <v>77499</v>
      </c>
      <c r="H84" s="236">
        <v>2270</v>
      </c>
      <c r="I84" s="177" t="s">
        <v>269</v>
      </c>
      <c r="J84" s="177" t="s">
        <v>13</v>
      </c>
      <c r="K84" s="178" t="s">
        <v>269</v>
      </c>
    </row>
    <row r="85" spans="1:11">
      <c r="A85" s="174">
        <v>84</v>
      </c>
      <c r="B85" s="175" t="s">
        <v>201</v>
      </c>
      <c r="C85" s="183" t="s">
        <v>280</v>
      </c>
      <c r="D85" s="176">
        <v>46252.291666666664</v>
      </c>
      <c r="E85" s="176">
        <v>46252.75</v>
      </c>
      <c r="F85" s="10" t="str">
        <f t="shared" si="1"/>
        <v>11.0</v>
      </c>
      <c r="G85" s="238">
        <v>75338</v>
      </c>
      <c r="H85" s="233">
        <v>2800</v>
      </c>
      <c r="I85" s="177" t="s">
        <v>293</v>
      </c>
      <c r="J85" s="177" t="s">
        <v>293</v>
      </c>
      <c r="K85" s="178" t="s">
        <v>257</v>
      </c>
    </row>
    <row r="86" spans="1:11">
      <c r="A86" s="174">
        <v>85</v>
      </c>
      <c r="B86" s="175" t="s">
        <v>201</v>
      </c>
      <c r="C86" s="183" t="s">
        <v>286</v>
      </c>
      <c r="D86" s="176">
        <v>46253.333333333336</v>
      </c>
      <c r="E86" s="176">
        <v>46253.666666666664</v>
      </c>
      <c r="F86" s="10" t="str">
        <f t="shared" si="1"/>
        <v>8.0</v>
      </c>
      <c r="G86" s="238">
        <v>85619</v>
      </c>
      <c r="H86" s="236">
        <v>2680</v>
      </c>
      <c r="I86" s="177" t="s">
        <v>269</v>
      </c>
      <c r="J86" s="177" t="s">
        <v>269</v>
      </c>
      <c r="K86" s="178" t="s">
        <v>255</v>
      </c>
    </row>
    <row r="87" spans="1:11">
      <c r="A87" s="174">
        <v>86</v>
      </c>
      <c r="B87" s="175" t="s">
        <v>201</v>
      </c>
      <c r="C87" s="170" t="s">
        <v>272</v>
      </c>
      <c r="D87" s="176">
        <v>46254.458333333336</v>
      </c>
      <c r="E87" s="176">
        <v>46254.791666666664</v>
      </c>
      <c r="F87" s="10" t="str">
        <f t="shared" si="1"/>
        <v>8.0</v>
      </c>
      <c r="G87" s="236">
        <v>77499</v>
      </c>
      <c r="H87" s="236">
        <v>2270</v>
      </c>
      <c r="I87" s="177" t="s">
        <v>269</v>
      </c>
      <c r="J87" s="177" t="s">
        <v>255</v>
      </c>
      <c r="K87" s="178" t="s">
        <v>269</v>
      </c>
    </row>
    <row r="88" spans="1:11">
      <c r="A88" s="174">
        <v>87</v>
      </c>
      <c r="B88" s="175" t="s">
        <v>201</v>
      </c>
      <c r="C88" s="186" t="s">
        <v>286</v>
      </c>
      <c r="D88" s="176">
        <v>46258.333333333336</v>
      </c>
      <c r="E88" s="176">
        <v>46258.666666666664</v>
      </c>
      <c r="F88" s="10" t="str">
        <f t="shared" si="1"/>
        <v>8.0</v>
      </c>
      <c r="G88" s="236">
        <v>85619</v>
      </c>
      <c r="H88" s="236">
        <v>2680</v>
      </c>
      <c r="I88" s="180" t="s">
        <v>269</v>
      </c>
      <c r="J88" s="180" t="s">
        <v>269</v>
      </c>
      <c r="K88" s="185" t="s">
        <v>255</v>
      </c>
    </row>
    <row r="89" spans="1:11">
      <c r="A89" s="174">
        <v>88</v>
      </c>
      <c r="B89" s="175" t="s">
        <v>201</v>
      </c>
      <c r="C89" s="183" t="s">
        <v>272</v>
      </c>
      <c r="D89" s="176">
        <v>46259.458333333336</v>
      </c>
      <c r="E89" s="176">
        <v>46259.791666666664</v>
      </c>
      <c r="F89" s="10" t="str">
        <f t="shared" si="1"/>
        <v>8.0</v>
      </c>
      <c r="G89" s="238">
        <v>77499</v>
      </c>
      <c r="H89" s="236">
        <v>2270</v>
      </c>
      <c r="I89" s="177" t="s">
        <v>269</v>
      </c>
      <c r="J89" s="177" t="s">
        <v>29</v>
      </c>
      <c r="K89" s="178" t="s">
        <v>269</v>
      </c>
    </row>
    <row r="90" spans="1:11">
      <c r="A90" s="174">
        <v>89</v>
      </c>
      <c r="B90" s="175" t="s">
        <v>201</v>
      </c>
      <c r="C90" s="186" t="s">
        <v>285</v>
      </c>
      <c r="D90" s="184">
        <v>46263.333333333336</v>
      </c>
      <c r="E90" s="184">
        <v>46263.75</v>
      </c>
      <c r="F90" s="10" t="str">
        <f t="shared" si="1"/>
        <v>10.0</v>
      </c>
      <c r="G90" s="236">
        <v>32477</v>
      </c>
      <c r="H90" s="233">
        <v>540</v>
      </c>
      <c r="I90" s="180" t="s">
        <v>263</v>
      </c>
      <c r="J90" s="180" t="s">
        <v>257</v>
      </c>
      <c r="K90" s="181" t="s">
        <v>263</v>
      </c>
    </row>
    <row r="91" spans="1:11">
      <c r="A91" s="174">
        <v>90</v>
      </c>
      <c r="B91" s="175" t="s">
        <v>201</v>
      </c>
      <c r="C91" s="183" t="s">
        <v>272</v>
      </c>
      <c r="D91" s="176">
        <v>46264.458333333336</v>
      </c>
      <c r="E91" s="176">
        <v>46264.791666666664</v>
      </c>
      <c r="F91" s="10" t="str">
        <f t="shared" si="1"/>
        <v>8.0</v>
      </c>
      <c r="G91" s="238">
        <v>77499</v>
      </c>
      <c r="H91" s="236">
        <v>2270</v>
      </c>
      <c r="I91" s="177" t="s">
        <v>269</v>
      </c>
      <c r="J91" s="177" t="s">
        <v>255</v>
      </c>
      <c r="K91" s="178" t="s">
        <v>269</v>
      </c>
    </row>
    <row r="92" spans="1:11">
      <c r="A92" s="174">
        <v>91</v>
      </c>
      <c r="B92" s="175" t="s">
        <v>201</v>
      </c>
      <c r="C92" s="183" t="s">
        <v>280</v>
      </c>
      <c r="D92" s="184">
        <v>46266.291666666664</v>
      </c>
      <c r="E92" s="184">
        <v>46266.75</v>
      </c>
      <c r="F92" s="10" t="str">
        <f t="shared" si="1"/>
        <v>11.0</v>
      </c>
      <c r="G92" s="236">
        <v>75338</v>
      </c>
      <c r="H92" s="236">
        <v>2800</v>
      </c>
      <c r="I92" s="177" t="s">
        <v>293</v>
      </c>
      <c r="J92" s="177" t="s">
        <v>293</v>
      </c>
      <c r="K92" s="178" t="s">
        <v>257</v>
      </c>
    </row>
    <row r="93" spans="1:11">
      <c r="A93" s="174">
        <v>92</v>
      </c>
      <c r="B93" s="175" t="s">
        <v>201</v>
      </c>
      <c r="C93" s="170" t="s">
        <v>286</v>
      </c>
      <c r="D93" s="184">
        <v>46268.333333333336</v>
      </c>
      <c r="E93" s="184">
        <v>46268.666666666664</v>
      </c>
      <c r="F93" s="10" t="str">
        <f t="shared" si="1"/>
        <v>8.0</v>
      </c>
      <c r="G93" s="236">
        <v>85619</v>
      </c>
      <c r="H93" s="233">
        <v>2680</v>
      </c>
      <c r="I93" s="180" t="s">
        <v>269</v>
      </c>
      <c r="J93" s="180" t="s">
        <v>269</v>
      </c>
      <c r="K93" s="181" t="s">
        <v>255</v>
      </c>
    </row>
    <row r="94" spans="1:11">
      <c r="A94" s="174">
        <v>93</v>
      </c>
      <c r="B94" s="175" t="s">
        <v>201</v>
      </c>
      <c r="C94" s="183" t="s">
        <v>272</v>
      </c>
      <c r="D94" s="176">
        <v>46269.458333333336</v>
      </c>
      <c r="E94" s="176">
        <v>46269.791666666664</v>
      </c>
      <c r="F94" s="10" t="str">
        <f t="shared" si="1"/>
        <v>8.0</v>
      </c>
      <c r="G94" s="238">
        <v>77499</v>
      </c>
      <c r="H94" s="236">
        <v>2270</v>
      </c>
      <c r="I94" s="177" t="s">
        <v>269</v>
      </c>
      <c r="J94" s="177" t="s">
        <v>29</v>
      </c>
      <c r="K94" s="178" t="s">
        <v>269</v>
      </c>
    </row>
    <row r="95" spans="1:11">
      <c r="A95" s="174">
        <v>94</v>
      </c>
      <c r="B95" s="175" t="s">
        <v>201</v>
      </c>
      <c r="C95" s="170" t="s">
        <v>297</v>
      </c>
      <c r="D95" s="176">
        <v>46270.333333333336</v>
      </c>
      <c r="E95" s="176">
        <v>46270.708333333336</v>
      </c>
      <c r="F95" s="10" t="str">
        <f t="shared" si="1"/>
        <v>9.0</v>
      </c>
      <c r="G95" s="236">
        <v>52183</v>
      </c>
      <c r="H95" s="236">
        <v>744</v>
      </c>
      <c r="I95" s="177" t="s">
        <v>223</v>
      </c>
      <c r="J95" s="177" t="s">
        <v>223</v>
      </c>
      <c r="K95" s="178" t="s">
        <v>223</v>
      </c>
    </row>
    <row r="96" spans="1:11">
      <c r="A96" s="174">
        <v>95</v>
      </c>
      <c r="B96" s="175" t="s">
        <v>201</v>
      </c>
      <c r="C96" s="183" t="s">
        <v>286</v>
      </c>
      <c r="D96" s="176">
        <v>46273.333333333336</v>
      </c>
      <c r="E96" s="176">
        <v>46273.666666666664</v>
      </c>
      <c r="F96" s="10" t="str">
        <f t="shared" si="1"/>
        <v>8.0</v>
      </c>
      <c r="G96" s="238">
        <v>85619</v>
      </c>
      <c r="H96" s="236">
        <v>2680</v>
      </c>
      <c r="I96" s="177" t="s">
        <v>269</v>
      </c>
      <c r="J96" s="177" t="s">
        <v>269</v>
      </c>
      <c r="K96" s="178" t="s">
        <v>255</v>
      </c>
    </row>
    <row r="97" spans="1:12">
      <c r="A97" s="174">
        <v>96</v>
      </c>
      <c r="B97" s="175" t="s">
        <v>201</v>
      </c>
      <c r="C97" s="170" t="s">
        <v>272</v>
      </c>
      <c r="D97" s="176">
        <v>46274.458333333336</v>
      </c>
      <c r="E97" s="176">
        <v>46274.791666666664</v>
      </c>
      <c r="F97" s="10" t="str">
        <f t="shared" si="1"/>
        <v>8.0</v>
      </c>
      <c r="G97" s="236">
        <v>77499</v>
      </c>
      <c r="H97" s="236">
        <v>2270</v>
      </c>
      <c r="I97" s="177" t="s">
        <v>269</v>
      </c>
      <c r="J97" s="177" t="s">
        <v>292</v>
      </c>
      <c r="K97" s="178" t="s">
        <v>269</v>
      </c>
    </row>
    <row r="98" spans="1:12">
      <c r="A98" s="174">
        <v>97</v>
      </c>
      <c r="B98" s="175" t="s">
        <v>201</v>
      </c>
      <c r="C98" s="170" t="s">
        <v>272</v>
      </c>
      <c r="D98" s="176">
        <v>46279.458333333336</v>
      </c>
      <c r="E98" s="176">
        <v>46279.791666666664</v>
      </c>
      <c r="F98" s="10" t="str">
        <f t="shared" si="1"/>
        <v>8.0</v>
      </c>
      <c r="G98" s="236">
        <v>77499</v>
      </c>
      <c r="H98" s="236">
        <v>2270</v>
      </c>
      <c r="I98" s="177" t="s">
        <v>269</v>
      </c>
      <c r="J98" s="177" t="s">
        <v>29</v>
      </c>
      <c r="K98" s="178" t="s">
        <v>269</v>
      </c>
    </row>
    <row r="99" spans="1:12">
      <c r="A99" s="174">
        <v>98</v>
      </c>
      <c r="B99" s="175" t="s">
        <v>201</v>
      </c>
      <c r="C99" s="183" t="s">
        <v>272</v>
      </c>
      <c r="D99" s="176">
        <v>46284.458333333336</v>
      </c>
      <c r="E99" s="176">
        <v>46284.791666666664</v>
      </c>
      <c r="F99" s="10" t="str">
        <f t="shared" si="1"/>
        <v>8.0</v>
      </c>
      <c r="G99" s="238">
        <v>77499</v>
      </c>
      <c r="H99" s="236">
        <v>2270</v>
      </c>
      <c r="I99" s="177" t="s">
        <v>269</v>
      </c>
      <c r="J99" s="177" t="s">
        <v>255</v>
      </c>
      <c r="K99" s="178" t="s">
        <v>269</v>
      </c>
    </row>
    <row r="100" spans="1:12">
      <c r="A100" s="174">
        <v>99</v>
      </c>
      <c r="B100" s="175" t="s">
        <v>201</v>
      </c>
      <c r="C100" s="183" t="s">
        <v>286</v>
      </c>
      <c r="D100" s="176">
        <v>46288.375</v>
      </c>
      <c r="E100" s="176">
        <v>46288.708333333336</v>
      </c>
      <c r="F100" s="10" t="str">
        <f t="shared" si="1"/>
        <v>8.0</v>
      </c>
      <c r="G100" s="238">
        <v>85619</v>
      </c>
      <c r="H100" s="236">
        <v>2680</v>
      </c>
      <c r="I100" s="177" t="s">
        <v>269</v>
      </c>
      <c r="J100" s="177" t="s">
        <v>269</v>
      </c>
      <c r="K100" s="178" t="s">
        <v>255</v>
      </c>
    </row>
    <row r="101" spans="1:12">
      <c r="A101" s="174">
        <v>100</v>
      </c>
      <c r="B101" s="175" t="s">
        <v>201</v>
      </c>
      <c r="C101" s="186" t="s">
        <v>272</v>
      </c>
      <c r="D101" s="184">
        <v>46289.458333333336</v>
      </c>
      <c r="E101" s="184">
        <v>46289.791666666664</v>
      </c>
      <c r="F101" s="10" t="str">
        <f t="shared" si="1"/>
        <v>8.0</v>
      </c>
      <c r="G101" s="236">
        <v>77499</v>
      </c>
      <c r="H101" s="233">
        <v>2270</v>
      </c>
      <c r="I101" s="180" t="s">
        <v>269</v>
      </c>
      <c r="J101" s="180" t="s">
        <v>255</v>
      </c>
      <c r="K101" s="181" t="s">
        <v>269</v>
      </c>
    </row>
    <row r="102" spans="1:12">
      <c r="A102" s="174">
        <v>101</v>
      </c>
      <c r="B102" s="175" t="s">
        <v>201</v>
      </c>
      <c r="C102" s="183" t="s">
        <v>286</v>
      </c>
      <c r="D102" s="176">
        <v>46293.333333333336</v>
      </c>
      <c r="E102" s="176">
        <v>46293.666666666664</v>
      </c>
      <c r="F102" s="10" t="str">
        <f t="shared" si="1"/>
        <v>8.0</v>
      </c>
      <c r="G102" s="238">
        <v>85619</v>
      </c>
      <c r="H102" s="236">
        <v>2680</v>
      </c>
      <c r="I102" s="177" t="s">
        <v>269</v>
      </c>
      <c r="J102" s="177" t="s">
        <v>269</v>
      </c>
      <c r="K102" s="178" t="s">
        <v>255</v>
      </c>
    </row>
    <row r="103" spans="1:12">
      <c r="A103" s="174">
        <v>102</v>
      </c>
      <c r="B103" s="175" t="s">
        <v>201</v>
      </c>
      <c r="C103" s="186" t="s">
        <v>272</v>
      </c>
      <c r="D103" s="184">
        <v>46294.458333333336</v>
      </c>
      <c r="E103" s="184">
        <v>46294.791666666664</v>
      </c>
      <c r="F103" s="10" t="str">
        <f t="shared" si="1"/>
        <v>8.0</v>
      </c>
      <c r="G103" s="236">
        <v>77499</v>
      </c>
      <c r="H103" s="233">
        <v>2270</v>
      </c>
      <c r="I103" s="180" t="s">
        <v>269</v>
      </c>
      <c r="J103" s="180" t="s">
        <v>255</v>
      </c>
      <c r="K103" s="181" t="s">
        <v>269</v>
      </c>
    </row>
    <row r="104" spans="1:12">
      <c r="A104" s="174">
        <v>103</v>
      </c>
      <c r="B104" s="175" t="s">
        <v>201</v>
      </c>
      <c r="C104" s="183" t="s">
        <v>286</v>
      </c>
      <c r="D104" s="176">
        <v>46298.333333333336</v>
      </c>
      <c r="E104" s="176">
        <v>46298.666666666664</v>
      </c>
      <c r="F104" s="10" t="str">
        <f t="shared" si="1"/>
        <v>8.0</v>
      </c>
      <c r="G104" s="238">
        <v>85619</v>
      </c>
      <c r="H104" s="233">
        <v>2680</v>
      </c>
      <c r="I104" s="177" t="s">
        <v>269</v>
      </c>
      <c r="J104" s="180" t="s">
        <v>269</v>
      </c>
      <c r="K104" s="178" t="s">
        <v>255</v>
      </c>
    </row>
    <row r="105" spans="1:12">
      <c r="A105" s="174">
        <v>104</v>
      </c>
      <c r="B105" s="175" t="s">
        <v>201</v>
      </c>
      <c r="C105" s="183" t="s">
        <v>272</v>
      </c>
      <c r="D105" s="176">
        <v>46299.458333333336</v>
      </c>
      <c r="E105" s="176">
        <v>46299.791666666664</v>
      </c>
      <c r="F105" s="10" t="str">
        <f t="shared" si="1"/>
        <v>8.0</v>
      </c>
      <c r="G105" s="238">
        <v>77499</v>
      </c>
      <c r="H105" s="236">
        <v>2270</v>
      </c>
      <c r="I105" s="177" t="s">
        <v>269</v>
      </c>
      <c r="J105" s="177" t="s">
        <v>255</v>
      </c>
      <c r="K105" s="178" t="s">
        <v>269</v>
      </c>
    </row>
    <row r="106" spans="1:12">
      <c r="A106" s="174">
        <v>105</v>
      </c>
      <c r="B106" s="175" t="s">
        <v>201</v>
      </c>
      <c r="C106" s="170" t="s">
        <v>278</v>
      </c>
      <c r="D106" s="176">
        <v>46302.291666666664</v>
      </c>
      <c r="E106" s="176">
        <v>46302.708333333336</v>
      </c>
      <c r="F106" s="10" t="str">
        <f t="shared" si="1"/>
        <v>10.0</v>
      </c>
      <c r="G106" s="236">
        <v>91011</v>
      </c>
      <c r="H106" s="233">
        <v>2593</v>
      </c>
      <c r="I106" s="1" t="s">
        <v>84</v>
      </c>
      <c r="J106" s="1" t="s">
        <v>84</v>
      </c>
      <c r="K106" s="181" t="s">
        <v>257</v>
      </c>
    </row>
    <row r="107" spans="1:12">
      <c r="A107" s="174">
        <v>106</v>
      </c>
      <c r="B107" s="175" t="s">
        <v>201</v>
      </c>
      <c r="C107" s="183" t="s">
        <v>272</v>
      </c>
      <c r="D107" s="176">
        <v>46305.333333333336</v>
      </c>
      <c r="E107" s="176">
        <v>46305.666666666664</v>
      </c>
      <c r="F107" s="10" t="str">
        <f t="shared" si="1"/>
        <v>8.0</v>
      </c>
      <c r="G107" s="238">
        <v>77499</v>
      </c>
      <c r="H107" s="233">
        <v>2270</v>
      </c>
      <c r="I107" s="177" t="s">
        <v>269</v>
      </c>
      <c r="J107" s="180" t="s">
        <v>260</v>
      </c>
      <c r="K107" s="178" t="s">
        <v>269</v>
      </c>
    </row>
    <row r="108" spans="1:12">
      <c r="A108" s="174">
        <v>107</v>
      </c>
      <c r="B108" s="175" t="s">
        <v>201</v>
      </c>
      <c r="C108" s="183" t="s">
        <v>298</v>
      </c>
      <c r="D108" s="176">
        <v>46308.375</v>
      </c>
      <c r="E108" s="176">
        <v>46309.958333333336</v>
      </c>
      <c r="F108" s="10" t="str">
        <f t="shared" si="1"/>
        <v>38.0</v>
      </c>
      <c r="G108" s="238">
        <v>43524</v>
      </c>
      <c r="H108" s="233">
        <v>200</v>
      </c>
      <c r="I108" s="177" t="s">
        <v>274</v>
      </c>
      <c r="J108" s="180" t="s">
        <v>261</v>
      </c>
      <c r="K108" s="178" t="s">
        <v>289</v>
      </c>
      <c r="L108" s="222" t="s">
        <v>316</v>
      </c>
    </row>
    <row r="109" spans="1:12">
      <c r="A109" s="174">
        <v>108</v>
      </c>
      <c r="B109" s="175" t="s">
        <v>201</v>
      </c>
      <c r="C109" s="186" t="s">
        <v>286</v>
      </c>
      <c r="D109" s="184">
        <v>46309.291666666664</v>
      </c>
      <c r="E109" s="184">
        <v>46309.625</v>
      </c>
      <c r="F109" s="10" t="str">
        <f t="shared" si="1"/>
        <v>8.0</v>
      </c>
      <c r="G109" s="236">
        <v>85619</v>
      </c>
      <c r="H109" s="233">
        <v>2680</v>
      </c>
      <c r="I109" s="180" t="s">
        <v>271</v>
      </c>
      <c r="J109" s="180" t="s">
        <v>36</v>
      </c>
      <c r="K109" s="181" t="s">
        <v>271</v>
      </c>
    </row>
    <row r="110" spans="1:12">
      <c r="A110" s="174">
        <v>109</v>
      </c>
      <c r="B110" s="175" t="s">
        <v>201</v>
      </c>
      <c r="C110" s="183" t="s">
        <v>272</v>
      </c>
      <c r="D110" s="176">
        <v>46310.458333333336</v>
      </c>
      <c r="E110" s="176">
        <v>46310.791666666664</v>
      </c>
      <c r="F110" s="10" t="str">
        <f t="shared" si="1"/>
        <v>8.0</v>
      </c>
      <c r="G110" s="238">
        <v>77499</v>
      </c>
      <c r="H110" s="236">
        <v>2270</v>
      </c>
      <c r="I110" s="177" t="s">
        <v>269</v>
      </c>
      <c r="J110" s="177" t="s">
        <v>292</v>
      </c>
      <c r="K110" s="178" t="s">
        <v>269</v>
      </c>
    </row>
    <row r="111" spans="1:12">
      <c r="A111" s="174">
        <v>110</v>
      </c>
      <c r="B111" s="175" t="s">
        <v>201</v>
      </c>
      <c r="C111" s="183" t="s">
        <v>286</v>
      </c>
      <c r="D111" s="176">
        <v>46313.3125</v>
      </c>
      <c r="E111" s="176">
        <v>46313.645833333336</v>
      </c>
      <c r="F111" s="10" t="str">
        <f t="shared" si="1"/>
        <v>8.0</v>
      </c>
      <c r="G111" s="238">
        <v>85619</v>
      </c>
      <c r="H111" s="233">
        <v>2680</v>
      </c>
      <c r="I111" s="177" t="s">
        <v>271</v>
      </c>
      <c r="J111" s="180" t="s">
        <v>36</v>
      </c>
      <c r="K111" s="178" t="s">
        <v>271</v>
      </c>
    </row>
    <row r="112" spans="1:12">
      <c r="A112" s="174">
        <v>111</v>
      </c>
      <c r="B112" s="175" t="s">
        <v>201</v>
      </c>
      <c r="C112" s="170" t="s">
        <v>272</v>
      </c>
      <c r="D112" s="176">
        <v>46316.333333333336</v>
      </c>
      <c r="E112" s="176">
        <v>46316.666666666664</v>
      </c>
      <c r="F112" s="10" t="str">
        <f t="shared" si="1"/>
        <v>8.0</v>
      </c>
      <c r="G112" s="236">
        <v>77499</v>
      </c>
      <c r="H112" s="233">
        <v>2270</v>
      </c>
      <c r="I112" s="169" t="s">
        <v>269</v>
      </c>
      <c r="J112" s="169" t="s">
        <v>260</v>
      </c>
      <c r="K112" s="179" t="s">
        <v>269</v>
      </c>
    </row>
    <row r="113" spans="1:11">
      <c r="A113" s="174">
        <v>112</v>
      </c>
      <c r="B113" s="175" t="s">
        <v>201</v>
      </c>
      <c r="C113" s="183" t="s">
        <v>286</v>
      </c>
      <c r="D113" s="176">
        <v>46317.3125</v>
      </c>
      <c r="E113" s="176">
        <v>46317.645833333336</v>
      </c>
      <c r="F113" s="10" t="str">
        <f t="shared" si="1"/>
        <v>8.0</v>
      </c>
      <c r="G113" s="238">
        <v>85619</v>
      </c>
      <c r="H113" s="236">
        <v>2680</v>
      </c>
      <c r="I113" s="177" t="s">
        <v>271</v>
      </c>
      <c r="J113" s="180" t="s">
        <v>36</v>
      </c>
      <c r="K113" s="178" t="s">
        <v>271</v>
      </c>
    </row>
    <row r="114" spans="1:11">
      <c r="A114" s="174">
        <v>113</v>
      </c>
      <c r="B114" s="175" t="s">
        <v>201</v>
      </c>
      <c r="C114" s="217" t="s">
        <v>299</v>
      </c>
      <c r="D114" s="184">
        <v>46318.333333333336</v>
      </c>
      <c r="E114" s="184">
        <v>46318.708333333336</v>
      </c>
      <c r="F114" s="10" t="str">
        <f t="shared" si="1"/>
        <v>9.0</v>
      </c>
      <c r="G114" s="236">
        <v>40700</v>
      </c>
      <c r="H114" s="233">
        <v>691</v>
      </c>
      <c r="I114" s="180" t="s">
        <v>263</v>
      </c>
      <c r="J114" s="180" t="s">
        <v>256</v>
      </c>
      <c r="K114" s="181" t="s">
        <v>84</v>
      </c>
    </row>
    <row r="115" spans="1:11">
      <c r="A115" s="174">
        <v>114</v>
      </c>
      <c r="B115" s="175" t="s">
        <v>201</v>
      </c>
      <c r="C115" s="217" t="s">
        <v>299</v>
      </c>
      <c r="D115" s="176">
        <v>46321.375</v>
      </c>
      <c r="E115" s="176">
        <v>46321.708333333336</v>
      </c>
      <c r="F115" s="10" t="str">
        <f t="shared" si="1"/>
        <v>8.0</v>
      </c>
      <c r="G115" s="238">
        <v>40700</v>
      </c>
      <c r="H115" s="236">
        <v>691</v>
      </c>
      <c r="I115" s="177" t="s">
        <v>261</v>
      </c>
      <c r="J115" s="177" t="s">
        <v>84</v>
      </c>
      <c r="K115" s="178" t="s">
        <v>257</v>
      </c>
    </row>
    <row r="116" spans="1:11">
      <c r="A116" s="174">
        <v>115</v>
      </c>
      <c r="B116" s="175" t="s">
        <v>201</v>
      </c>
      <c r="C116" s="170" t="s">
        <v>285</v>
      </c>
      <c r="D116" s="176">
        <v>46322.333333333336</v>
      </c>
      <c r="E116" s="176">
        <v>46322.708333333336</v>
      </c>
      <c r="F116" s="10" t="str">
        <f t="shared" si="1"/>
        <v>9.0</v>
      </c>
      <c r="G116" s="236">
        <v>32477</v>
      </c>
      <c r="H116" s="233">
        <v>450</v>
      </c>
      <c r="I116" s="177" t="s">
        <v>261</v>
      </c>
      <c r="J116" s="187" t="s">
        <v>300</v>
      </c>
      <c r="K116" s="181" t="s">
        <v>223</v>
      </c>
    </row>
    <row r="117" spans="1:11">
      <c r="A117" s="174">
        <v>116</v>
      </c>
      <c r="B117" s="175" t="s">
        <v>201</v>
      </c>
      <c r="C117" s="186" t="s">
        <v>272</v>
      </c>
      <c r="D117" s="184">
        <v>46326.458333333336</v>
      </c>
      <c r="E117" s="184">
        <v>46326.791666666664</v>
      </c>
      <c r="F117" s="10" t="str">
        <f t="shared" si="1"/>
        <v>8.0</v>
      </c>
      <c r="G117" s="236">
        <v>77499</v>
      </c>
      <c r="H117" s="233">
        <v>2270</v>
      </c>
      <c r="I117" s="180" t="s">
        <v>269</v>
      </c>
      <c r="J117" s="180" t="s">
        <v>13</v>
      </c>
      <c r="K117" s="181" t="s">
        <v>269</v>
      </c>
    </row>
    <row r="118" spans="1:11">
      <c r="A118" s="174">
        <v>117</v>
      </c>
      <c r="B118" s="175" t="s">
        <v>201</v>
      </c>
      <c r="C118" s="170" t="s">
        <v>301</v>
      </c>
      <c r="D118" s="176">
        <v>46328.416666666664</v>
      </c>
      <c r="E118" s="176">
        <v>46328.708333333336</v>
      </c>
      <c r="F118" s="10" t="str">
        <f t="shared" si="1"/>
        <v>7.0</v>
      </c>
      <c r="G118" s="236">
        <v>82862</v>
      </c>
      <c r="H118" s="233">
        <v>2362</v>
      </c>
      <c r="I118" s="1" t="s">
        <v>261</v>
      </c>
      <c r="J118" s="1" t="s">
        <v>257</v>
      </c>
      <c r="K118" s="181" t="s">
        <v>256</v>
      </c>
    </row>
    <row r="119" spans="1:11">
      <c r="A119" s="174">
        <v>118</v>
      </c>
      <c r="B119" s="175" t="s">
        <v>201</v>
      </c>
      <c r="C119" s="183" t="s">
        <v>51</v>
      </c>
      <c r="D119" s="176">
        <v>46330.291666666664</v>
      </c>
      <c r="E119" s="176">
        <v>46330.75</v>
      </c>
      <c r="F119" s="10" t="str">
        <f t="shared" si="1"/>
        <v>11.0</v>
      </c>
      <c r="G119" s="238">
        <v>40791</v>
      </c>
      <c r="H119" s="236">
        <v>623</v>
      </c>
      <c r="I119" s="177" t="s">
        <v>261</v>
      </c>
      <c r="J119" s="177" t="s">
        <v>257</v>
      </c>
      <c r="K119" s="178" t="s">
        <v>293</v>
      </c>
    </row>
    <row r="120" spans="1:11">
      <c r="A120" s="174">
        <v>119</v>
      </c>
      <c r="B120" s="175" t="s">
        <v>201</v>
      </c>
      <c r="C120" s="183" t="s">
        <v>272</v>
      </c>
      <c r="D120" s="176">
        <v>46331.458333333336</v>
      </c>
      <c r="E120" s="176">
        <v>46331.791666666664</v>
      </c>
      <c r="F120" s="10" t="str">
        <f t="shared" si="1"/>
        <v>8.0</v>
      </c>
      <c r="G120" s="238">
        <v>77499</v>
      </c>
      <c r="H120" s="236">
        <v>2270</v>
      </c>
      <c r="I120" s="177" t="s">
        <v>269</v>
      </c>
      <c r="J120" s="177" t="s">
        <v>13</v>
      </c>
      <c r="K120" s="178" t="s">
        <v>269</v>
      </c>
    </row>
    <row r="121" spans="1:11">
      <c r="A121" s="174">
        <v>120</v>
      </c>
      <c r="B121" s="175" t="s">
        <v>201</v>
      </c>
      <c r="C121" s="170" t="s">
        <v>272</v>
      </c>
      <c r="D121" s="176">
        <v>46336.458333333336</v>
      </c>
      <c r="E121" s="176">
        <v>46336.791666666664</v>
      </c>
      <c r="F121" s="10" t="str">
        <f t="shared" si="1"/>
        <v>8.0</v>
      </c>
      <c r="G121" s="236">
        <v>77499</v>
      </c>
      <c r="H121" s="233">
        <v>2270</v>
      </c>
      <c r="I121" s="187" t="s">
        <v>269</v>
      </c>
      <c r="J121" s="188" t="s">
        <v>13</v>
      </c>
      <c r="K121" s="189" t="s">
        <v>269</v>
      </c>
    </row>
    <row r="122" spans="1:11">
      <c r="A122" s="174">
        <v>121</v>
      </c>
      <c r="B122" s="175" t="s">
        <v>201</v>
      </c>
      <c r="C122" s="170" t="s">
        <v>272</v>
      </c>
      <c r="D122" s="176">
        <v>46341.458333333336</v>
      </c>
      <c r="E122" s="176">
        <v>46341.791666666664</v>
      </c>
      <c r="F122" s="10" t="str">
        <f t="shared" si="1"/>
        <v>8.0</v>
      </c>
      <c r="G122" s="236">
        <v>77499</v>
      </c>
      <c r="H122" s="233">
        <v>2270</v>
      </c>
      <c r="I122" s="187" t="s">
        <v>269</v>
      </c>
      <c r="J122" s="188" t="s">
        <v>29</v>
      </c>
      <c r="K122" s="189" t="s">
        <v>269</v>
      </c>
    </row>
    <row r="123" spans="1:11">
      <c r="A123" s="174">
        <v>122</v>
      </c>
      <c r="B123" s="175" t="s">
        <v>201</v>
      </c>
      <c r="C123" s="170" t="s">
        <v>301</v>
      </c>
      <c r="D123" s="184">
        <v>46342.291666666664</v>
      </c>
      <c r="E123" s="184">
        <v>46342.583333333336</v>
      </c>
      <c r="F123" s="10" t="str">
        <f t="shared" si="1"/>
        <v>7.0</v>
      </c>
      <c r="G123" s="236">
        <v>82862</v>
      </c>
      <c r="H123" s="233">
        <v>2362</v>
      </c>
      <c r="I123" s="187" t="s">
        <v>261</v>
      </c>
      <c r="J123" s="188" t="s">
        <v>256</v>
      </c>
      <c r="K123" s="189" t="s">
        <v>254</v>
      </c>
    </row>
    <row r="124" spans="1:11">
      <c r="A124" s="174">
        <v>123</v>
      </c>
      <c r="B124" s="175" t="s">
        <v>201</v>
      </c>
      <c r="C124" s="186" t="s">
        <v>302</v>
      </c>
      <c r="D124" s="184">
        <v>46346.291666666664</v>
      </c>
      <c r="E124" s="184">
        <v>46346.625</v>
      </c>
      <c r="F124" s="10" t="str">
        <f t="shared" si="1"/>
        <v>8.0</v>
      </c>
      <c r="G124" s="236">
        <v>93558</v>
      </c>
      <c r="H124" s="233">
        <v>2882</v>
      </c>
      <c r="I124" s="180" t="s">
        <v>261</v>
      </c>
      <c r="J124" s="180" t="s">
        <v>257</v>
      </c>
      <c r="K124" s="181" t="s">
        <v>84</v>
      </c>
    </row>
    <row r="125" spans="1:11">
      <c r="A125" s="174">
        <v>124</v>
      </c>
      <c r="B125" s="175" t="s">
        <v>201</v>
      </c>
      <c r="C125" s="186" t="s">
        <v>302</v>
      </c>
      <c r="D125" s="176">
        <v>46348.375</v>
      </c>
      <c r="E125" s="176">
        <v>46348.708333333336</v>
      </c>
      <c r="F125" s="10" t="str">
        <f t="shared" si="1"/>
        <v>8.0</v>
      </c>
      <c r="G125" s="238">
        <v>93558</v>
      </c>
      <c r="H125" s="236">
        <v>2882</v>
      </c>
      <c r="I125" s="177" t="s">
        <v>84</v>
      </c>
      <c r="J125" s="177" t="s">
        <v>84</v>
      </c>
      <c r="K125" s="178" t="s">
        <v>257</v>
      </c>
    </row>
    <row r="126" spans="1:11">
      <c r="A126" s="174">
        <v>125</v>
      </c>
      <c r="B126" s="175" t="s">
        <v>201</v>
      </c>
      <c r="C126" s="186" t="s">
        <v>272</v>
      </c>
      <c r="D126" s="184">
        <v>46351.458333333336</v>
      </c>
      <c r="E126" s="184">
        <v>46351.791666666664</v>
      </c>
      <c r="F126" s="10" t="str">
        <f t="shared" si="1"/>
        <v>8.0</v>
      </c>
      <c r="G126" s="236">
        <v>77499</v>
      </c>
      <c r="H126" s="233">
        <v>2270</v>
      </c>
      <c r="I126" s="180" t="s">
        <v>269</v>
      </c>
      <c r="J126" s="180" t="s">
        <v>255</v>
      </c>
      <c r="K126" s="181" t="s">
        <v>269</v>
      </c>
    </row>
    <row r="127" spans="1:11">
      <c r="A127" s="174">
        <v>126</v>
      </c>
      <c r="B127" s="175" t="s">
        <v>201</v>
      </c>
      <c r="C127" s="186" t="s">
        <v>272</v>
      </c>
      <c r="D127" s="184">
        <v>46356.458333333336</v>
      </c>
      <c r="E127" s="184">
        <v>46356.791666666664</v>
      </c>
      <c r="F127" s="10" t="str">
        <f t="shared" si="1"/>
        <v>8.0</v>
      </c>
      <c r="G127" s="236">
        <v>77499</v>
      </c>
      <c r="H127" s="233">
        <v>2270</v>
      </c>
      <c r="I127" s="180" t="s">
        <v>269</v>
      </c>
      <c r="J127" s="180" t="s">
        <v>255</v>
      </c>
      <c r="K127" s="181" t="s">
        <v>269</v>
      </c>
    </row>
    <row r="128" spans="1:11">
      <c r="A128" s="174">
        <v>127</v>
      </c>
      <c r="B128" s="175" t="s">
        <v>201</v>
      </c>
      <c r="C128" s="186" t="s">
        <v>272</v>
      </c>
      <c r="D128" s="184">
        <v>46361.458333333336</v>
      </c>
      <c r="E128" s="184">
        <v>46361.791666666664</v>
      </c>
      <c r="F128" s="10" t="str">
        <f t="shared" si="1"/>
        <v>8.0</v>
      </c>
      <c r="G128" s="236">
        <v>77499</v>
      </c>
      <c r="H128" s="233">
        <v>2270</v>
      </c>
      <c r="I128" s="180" t="s">
        <v>269</v>
      </c>
      <c r="J128" s="180" t="s">
        <v>255</v>
      </c>
      <c r="K128" s="181" t="s">
        <v>269</v>
      </c>
    </row>
    <row r="129" spans="1:11">
      <c r="A129" s="174">
        <v>128</v>
      </c>
      <c r="B129" s="175" t="s">
        <v>201</v>
      </c>
      <c r="C129" s="186" t="s">
        <v>272</v>
      </c>
      <c r="D129" s="184">
        <v>46366.458333333336</v>
      </c>
      <c r="E129" s="184">
        <v>46366.791666666664</v>
      </c>
      <c r="F129" s="10" t="str">
        <f t="shared" ref="F129:F133" si="2">TEXT((VALUE(E129)-VALUE(D129))*24,"0.0")</f>
        <v>8.0</v>
      </c>
      <c r="G129" s="236">
        <v>77499</v>
      </c>
      <c r="H129" s="233">
        <v>2270</v>
      </c>
      <c r="I129" s="180" t="s">
        <v>269</v>
      </c>
      <c r="J129" s="180" t="s">
        <v>255</v>
      </c>
      <c r="K129" s="181" t="s">
        <v>269</v>
      </c>
    </row>
    <row r="130" spans="1:11">
      <c r="A130" s="174">
        <v>129</v>
      </c>
      <c r="B130" s="175" t="s">
        <v>201</v>
      </c>
      <c r="C130" s="186" t="s">
        <v>272</v>
      </c>
      <c r="D130" s="184">
        <v>46371.458333333336</v>
      </c>
      <c r="E130" s="184">
        <v>46371.791666666664</v>
      </c>
      <c r="F130" s="10" t="str">
        <f t="shared" si="2"/>
        <v>8.0</v>
      </c>
      <c r="G130" s="236">
        <v>77499</v>
      </c>
      <c r="H130" s="233">
        <v>2270</v>
      </c>
      <c r="I130" s="180" t="s">
        <v>269</v>
      </c>
      <c r="J130" s="180" t="s">
        <v>13</v>
      </c>
      <c r="K130" s="181" t="s">
        <v>269</v>
      </c>
    </row>
    <row r="131" spans="1:11">
      <c r="A131" s="174">
        <v>130</v>
      </c>
      <c r="B131" s="175" t="s">
        <v>201</v>
      </c>
      <c r="C131" s="218" t="s">
        <v>272</v>
      </c>
      <c r="D131" s="219">
        <v>46376.458333333336</v>
      </c>
      <c r="E131" s="219">
        <v>46376.791666666664</v>
      </c>
      <c r="F131" s="10" t="str">
        <f t="shared" si="2"/>
        <v>8.0</v>
      </c>
      <c r="G131" s="239">
        <v>77499</v>
      </c>
      <c r="H131" s="237">
        <v>2270</v>
      </c>
      <c r="I131" s="220" t="s">
        <v>269</v>
      </c>
      <c r="J131" s="220" t="s">
        <v>255</v>
      </c>
      <c r="K131" s="221" t="s">
        <v>269</v>
      </c>
    </row>
    <row r="132" spans="1:11">
      <c r="A132" s="174">
        <v>131</v>
      </c>
      <c r="B132" s="175" t="s">
        <v>201</v>
      </c>
      <c r="C132" s="218" t="s">
        <v>272</v>
      </c>
      <c r="D132" s="219">
        <v>46381.458333333336</v>
      </c>
      <c r="E132" s="219">
        <v>46381.791666666664</v>
      </c>
      <c r="F132" s="10" t="str">
        <f t="shared" si="2"/>
        <v>8.0</v>
      </c>
      <c r="G132" s="239">
        <v>77499</v>
      </c>
      <c r="H132" s="237">
        <v>2270</v>
      </c>
      <c r="I132" s="220" t="s">
        <v>269</v>
      </c>
      <c r="J132" s="220" t="s">
        <v>29</v>
      </c>
      <c r="K132" s="221" t="s">
        <v>269</v>
      </c>
    </row>
    <row r="133" spans="1:11">
      <c r="A133" s="174">
        <v>132</v>
      </c>
      <c r="B133" s="175" t="s">
        <v>201</v>
      </c>
      <c r="C133" s="218" t="s">
        <v>272</v>
      </c>
      <c r="D133" s="219">
        <v>46386.458333333336</v>
      </c>
      <c r="E133" s="219">
        <v>46386.791666666664</v>
      </c>
      <c r="F133" s="10" t="str">
        <f t="shared" si="2"/>
        <v>8.0</v>
      </c>
      <c r="G133" s="239">
        <v>77499</v>
      </c>
      <c r="H133" s="237">
        <v>2270</v>
      </c>
      <c r="I133" s="220" t="s">
        <v>269</v>
      </c>
      <c r="J133" s="220" t="s">
        <v>255</v>
      </c>
      <c r="K133" s="221" t="s">
        <v>269</v>
      </c>
    </row>
  </sheetData>
  <autoFilter ref="A1:K133" xr:uid="{4F53DE78-A35D-4D78-B002-32263CB535C3}"/>
  <phoneticPr fontId="3" type="noConversion"/>
  <conditionalFormatting sqref="C87">
    <cfRule type="expression" dxfId="603" priority="109">
      <formula>$B87="Cancelled"</formula>
    </cfRule>
    <cfRule type="expression" dxfId="602" priority="110">
      <formula>$B87="Done"</formula>
    </cfRule>
  </conditionalFormatting>
  <conditionalFormatting sqref="K90">
    <cfRule type="expression" dxfId="601" priority="107">
      <formula>$B90="Cancelled"</formula>
    </cfRule>
    <cfRule type="expression" dxfId="600" priority="108">
      <formula>$B90="Done"</formula>
    </cfRule>
  </conditionalFormatting>
  <conditionalFormatting sqref="J92">
    <cfRule type="expression" dxfId="599" priority="105">
      <formula>$B92="Cancelled"</formula>
    </cfRule>
    <cfRule type="expression" dxfId="598" priority="106">
      <formula>$B92="Done"</formula>
    </cfRule>
  </conditionalFormatting>
  <conditionalFormatting sqref="K79">
    <cfRule type="expression" dxfId="597" priority="127">
      <formula>$B79="Cancelled"</formula>
    </cfRule>
    <cfRule type="expression" dxfId="596" priority="128">
      <formula>$B79="Done"</formula>
    </cfRule>
  </conditionalFormatting>
  <conditionalFormatting sqref="C80">
    <cfRule type="expression" dxfId="595" priority="125">
      <formula>$B80="Cancelled"</formula>
    </cfRule>
    <cfRule type="expression" dxfId="594" priority="126">
      <formula>$B80="Done"</formula>
    </cfRule>
  </conditionalFormatting>
  <conditionalFormatting sqref="J79">
    <cfRule type="expression" dxfId="593" priority="129">
      <formula>$B79="Cancelled"</formula>
    </cfRule>
    <cfRule type="expression" dxfId="592" priority="130">
      <formula>$B79="Done"</formula>
    </cfRule>
  </conditionalFormatting>
  <conditionalFormatting sqref="J77">
    <cfRule type="expression" dxfId="591" priority="135">
      <formula>$B77="Cancelled"</formula>
    </cfRule>
    <cfRule type="expression" dxfId="590" priority="136">
      <formula>$B77="Done"</formula>
    </cfRule>
  </conditionalFormatting>
  <conditionalFormatting sqref="K77">
    <cfRule type="expression" dxfId="589" priority="133">
      <formula>$B77="Cancelled"</formula>
    </cfRule>
    <cfRule type="expression" dxfId="588" priority="134">
      <formula>$B77="Done"</formula>
    </cfRule>
  </conditionalFormatting>
  <conditionalFormatting sqref="C77">
    <cfRule type="expression" dxfId="587" priority="137">
      <formula>$B77="Cancelled"</formula>
    </cfRule>
    <cfRule type="expression" dxfId="586" priority="138">
      <formula>$B77="Done"</formula>
    </cfRule>
  </conditionalFormatting>
  <conditionalFormatting sqref="K131:K133">
    <cfRule type="expression" dxfId="585" priority="9">
      <formula>$B131="Cancelled"</formula>
    </cfRule>
    <cfRule type="expression" dxfId="584" priority="10">
      <formula>$B131="Done"</formula>
    </cfRule>
  </conditionalFormatting>
  <conditionalFormatting sqref="K74 K71 K60 K54 K51 K23:K24 K18 K8">
    <cfRule type="expression" dxfId="583" priority="255">
      <formula>$B8="Cancelled"</formula>
    </cfRule>
    <cfRule type="expression" dxfId="582" priority="256">
      <formula>$B8="Done"</formula>
    </cfRule>
  </conditionalFormatting>
  <conditionalFormatting sqref="K6">
    <cfRule type="expression" dxfId="581" priority="253">
      <formula>$B6="Cancelled"</formula>
    </cfRule>
    <cfRule type="expression" dxfId="580" priority="254">
      <formula>$B6="Done"</formula>
    </cfRule>
  </conditionalFormatting>
  <conditionalFormatting sqref="K7">
    <cfRule type="expression" dxfId="579" priority="251">
      <formula>$B7="Cancelled"</formula>
    </cfRule>
    <cfRule type="expression" dxfId="578" priority="252">
      <formula>$B7="Done"</formula>
    </cfRule>
  </conditionalFormatting>
  <conditionalFormatting sqref="K9">
    <cfRule type="expression" dxfId="577" priority="249">
      <formula>$B9="Cancelled"</formula>
    </cfRule>
    <cfRule type="expression" dxfId="576" priority="250">
      <formula>$B9="Done"</formula>
    </cfRule>
  </conditionalFormatting>
  <conditionalFormatting sqref="K19">
    <cfRule type="expression" dxfId="575" priority="247">
      <formula>$B19="Cancelled"</formula>
    </cfRule>
    <cfRule type="expression" dxfId="574" priority="248">
      <formula>$B19="Done"</formula>
    </cfRule>
  </conditionalFormatting>
  <conditionalFormatting sqref="K28">
    <cfRule type="expression" dxfId="573" priority="245">
      <formula>$B28="Cancelled"</formula>
    </cfRule>
    <cfRule type="expression" dxfId="572" priority="246">
      <formula>$B28="Done"</formula>
    </cfRule>
  </conditionalFormatting>
  <conditionalFormatting sqref="C118 C106 C95 K83 C73:E74 C71 C67:E68 K67:K68 C65:E65 K65 K62 C62 C60 C58:E58 K58 C54:E54 C51:E51 C47:E48 K47:K48 C41:E41 J41:K41 J39:K39 C39:E39 J35:K36 C35:E36 C33:E33 J33:K33 C30 C29:E29 J29:K29">
    <cfRule type="expression" dxfId="571" priority="243">
      <formula>$B29="Cancelled"</formula>
    </cfRule>
    <cfRule type="expression" dxfId="570" priority="244">
      <formula>$B29="Done"</formula>
    </cfRule>
  </conditionalFormatting>
  <conditionalFormatting sqref="I29">
    <cfRule type="expression" dxfId="569" priority="241">
      <formula>$B29="Cancelled"</formula>
    </cfRule>
    <cfRule type="expression" dxfId="568" priority="242">
      <formula>$B29="Done"</formula>
    </cfRule>
  </conditionalFormatting>
  <conditionalFormatting sqref="D30:E30">
    <cfRule type="expression" dxfId="567" priority="239">
      <formula>#REF!="Cancelled"</formula>
    </cfRule>
    <cfRule type="expression" dxfId="566" priority="240">
      <formula>#REF!="Done"</formula>
    </cfRule>
  </conditionalFormatting>
  <conditionalFormatting sqref="K31 C31">
    <cfRule type="expression" dxfId="565" priority="237">
      <formula>$B31="Cancelled"</formula>
    </cfRule>
    <cfRule type="expression" dxfId="564" priority="238">
      <formula>$B31="Done"</formula>
    </cfRule>
  </conditionalFormatting>
  <conditionalFormatting sqref="D31:E31">
    <cfRule type="expression" dxfId="563" priority="235">
      <formula>#REF!="Cancelled"</formula>
    </cfRule>
    <cfRule type="expression" dxfId="562" priority="236">
      <formula>#REF!="Done"</formula>
    </cfRule>
  </conditionalFormatting>
  <conditionalFormatting sqref="K32">
    <cfRule type="expression" dxfId="561" priority="233">
      <formula>$B32="Cancelled"</formula>
    </cfRule>
    <cfRule type="expression" dxfId="560" priority="234">
      <formula>$B32="Done"</formula>
    </cfRule>
  </conditionalFormatting>
  <conditionalFormatting sqref="C34:E34 K34">
    <cfRule type="expression" dxfId="559" priority="231">
      <formula>$B34="Cancelled"</formula>
    </cfRule>
    <cfRule type="expression" dxfId="558" priority="232">
      <formula>$B34="Done"</formula>
    </cfRule>
  </conditionalFormatting>
  <conditionalFormatting sqref="C37:E37 J37:K37">
    <cfRule type="expression" dxfId="557" priority="229">
      <formula>$B37="Cancelled"</formula>
    </cfRule>
    <cfRule type="expression" dxfId="556" priority="230">
      <formula>$B37="Done"</formula>
    </cfRule>
  </conditionalFormatting>
  <conditionalFormatting sqref="I37">
    <cfRule type="expression" dxfId="555" priority="227">
      <formula>$B37="Cancelled"</formula>
    </cfRule>
    <cfRule type="expression" dxfId="554" priority="228">
      <formula>$B37="Done"</formula>
    </cfRule>
  </conditionalFormatting>
  <conditionalFormatting sqref="C38 J38:K38">
    <cfRule type="expression" dxfId="553" priority="225">
      <formula>$B38="Cancelled"</formula>
    </cfRule>
    <cfRule type="expression" dxfId="552" priority="226">
      <formula>$B38="Done"</formula>
    </cfRule>
  </conditionalFormatting>
  <conditionalFormatting sqref="D38:E38">
    <cfRule type="expression" dxfId="551" priority="223">
      <formula>#REF!="Cancelled"</formula>
    </cfRule>
    <cfRule type="expression" dxfId="550" priority="224">
      <formula>#REF!="Done"</formula>
    </cfRule>
  </conditionalFormatting>
  <conditionalFormatting sqref="C40">
    <cfRule type="expression" dxfId="549" priority="221">
      <formula>$B40="Cancelled"</formula>
    </cfRule>
    <cfRule type="expression" dxfId="548" priority="222">
      <formula>$B40="Done"</formula>
    </cfRule>
  </conditionalFormatting>
  <conditionalFormatting sqref="D40:E40">
    <cfRule type="expression" dxfId="547" priority="219">
      <formula>$B40="Cancelled"</formula>
    </cfRule>
    <cfRule type="expression" dxfId="546" priority="220">
      <formula>$B40="Done"</formula>
    </cfRule>
  </conditionalFormatting>
  <conditionalFormatting sqref="C43">
    <cfRule type="expression" dxfId="545" priority="217">
      <formula>$B43="Cancelled"</formula>
    </cfRule>
    <cfRule type="expression" dxfId="544" priority="218">
      <formula>$B43="Done"</formula>
    </cfRule>
  </conditionalFormatting>
  <conditionalFormatting sqref="K43">
    <cfRule type="expression" dxfId="543" priority="215">
      <formula>$B43="Cancelled"</formula>
    </cfRule>
    <cfRule type="expression" dxfId="542" priority="216">
      <formula>$B43="Done"</formula>
    </cfRule>
  </conditionalFormatting>
  <conditionalFormatting sqref="D43:E43">
    <cfRule type="expression" dxfId="541" priority="213">
      <formula>#REF!="Cancelled"</formula>
    </cfRule>
    <cfRule type="expression" dxfId="540" priority="214">
      <formula>#REF!="Done"</formula>
    </cfRule>
  </conditionalFormatting>
  <conditionalFormatting sqref="C44:E44">
    <cfRule type="expression" dxfId="539" priority="211">
      <formula>$B44="Cancelled"</formula>
    </cfRule>
    <cfRule type="expression" dxfId="538" priority="212">
      <formula>$B44="Done"</formula>
    </cfRule>
  </conditionalFormatting>
  <conditionalFormatting sqref="J44">
    <cfRule type="expression" dxfId="537" priority="209">
      <formula>$B44="Cancelled"</formula>
    </cfRule>
    <cfRule type="expression" dxfId="536" priority="210">
      <formula>$B44="Done"</formula>
    </cfRule>
  </conditionalFormatting>
  <conditionalFormatting sqref="K44">
    <cfRule type="expression" dxfId="535" priority="207">
      <formula>$B44="Cancelled"</formula>
    </cfRule>
    <cfRule type="expression" dxfId="534" priority="208">
      <formula>$B44="Done"</formula>
    </cfRule>
  </conditionalFormatting>
  <conditionalFormatting sqref="C45:E45">
    <cfRule type="expression" dxfId="533" priority="205">
      <formula>$B45="Cancelled"</formula>
    </cfRule>
    <cfRule type="expression" dxfId="532" priority="206">
      <formula>$B45="Done"</formula>
    </cfRule>
  </conditionalFormatting>
  <conditionalFormatting sqref="J45">
    <cfRule type="expression" dxfId="531" priority="203">
      <formula>$B45="Cancelled"</formula>
    </cfRule>
    <cfRule type="expression" dxfId="530" priority="204">
      <formula>$B45="Done"</formula>
    </cfRule>
  </conditionalFormatting>
  <conditionalFormatting sqref="K45">
    <cfRule type="expression" dxfId="529" priority="201">
      <formula>$B45="Cancelled"</formula>
    </cfRule>
    <cfRule type="expression" dxfId="528" priority="202">
      <formula>$B45="Done"</formula>
    </cfRule>
  </conditionalFormatting>
  <conditionalFormatting sqref="C46">
    <cfRule type="expression" dxfId="527" priority="199">
      <formula>$B46="Cancelled"</formula>
    </cfRule>
    <cfRule type="expression" dxfId="526" priority="200">
      <formula>$B46="Done"</formula>
    </cfRule>
  </conditionalFormatting>
  <conditionalFormatting sqref="K46">
    <cfRule type="expression" dxfId="525" priority="197">
      <formula>$B46="Cancelled"</formula>
    </cfRule>
    <cfRule type="expression" dxfId="524" priority="198">
      <formula>$B46="Done"</formula>
    </cfRule>
  </conditionalFormatting>
  <conditionalFormatting sqref="D46:E46">
    <cfRule type="expression" dxfId="523" priority="195">
      <formula>#REF!="Cancelled"</formula>
    </cfRule>
    <cfRule type="expression" dxfId="522" priority="196">
      <formula>#REF!="Done"</formula>
    </cfRule>
  </conditionalFormatting>
  <conditionalFormatting sqref="J74 J71 J67:J68 J65 J58 J54 J51 J47:J48">
    <cfRule type="expression" dxfId="521" priority="193">
      <formula>$B47="Cancelled"</formula>
    </cfRule>
    <cfRule type="expression" dxfId="520" priority="194">
      <formula>$B47="Done"</formula>
    </cfRule>
  </conditionalFormatting>
  <conditionalFormatting sqref="C49">
    <cfRule type="expression" dxfId="519" priority="191">
      <formula>$B49="Cancelled"</formula>
    </cfRule>
    <cfRule type="expression" dxfId="518" priority="192">
      <formula>$B49="Done"</formula>
    </cfRule>
  </conditionalFormatting>
  <conditionalFormatting sqref="K49 D49:E49">
    <cfRule type="expression" dxfId="517" priority="189">
      <formula>$B49="Cancelled"</formula>
    </cfRule>
    <cfRule type="expression" dxfId="516" priority="190">
      <formula>$B49="Done"</formula>
    </cfRule>
  </conditionalFormatting>
  <conditionalFormatting sqref="K50">
    <cfRule type="expression" dxfId="515" priority="187">
      <formula>$B50="Cancelled"</formula>
    </cfRule>
    <cfRule type="expression" dxfId="514" priority="188">
      <formula>$B50="Done"</formula>
    </cfRule>
  </conditionalFormatting>
  <conditionalFormatting sqref="C52 K52">
    <cfRule type="expression" dxfId="513" priority="185">
      <formula>$B52="Cancelled"</formula>
    </cfRule>
    <cfRule type="expression" dxfId="512" priority="186">
      <formula>$B52="Done"</formula>
    </cfRule>
  </conditionalFormatting>
  <conditionalFormatting sqref="D52:E52">
    <cfRule type="expression" dxfId="511" priority="183">
      <formula>#REF!="Cancelled"</formula>
    </cfRule>
    <cfRule type="expression" dxfId="510" priority="184">
      <formula>#REF!="Done"</formula>
    </cfRule>
  </conditionalFormatting>
  <conditionalFormatting sqref="K53">
    <cfRule type="expression" dxfId="509" priority="181">
      <formula>$B53="Cancelled"</formula>
    </cfRule>
    <cfRule type="expression" dxfId="508" priority="182">
      <formula>$B53="Done"</formula>
    </cfRule>
  </conditionalFormatting>
  <conditionalFormatting sqref="C55:E55">
    <cfRule type="expression" dxfId="507" priority="179">
      <formula>$B55="Cancelled"</formula>
    </cfRule>
    <cfRule type="expression" dxfId="506" priority="180">
      <formula>$B55="Done"</formula>
    </cfRule>
  </conditionalFormatting>
  <conditionalFormatting sqref="K55">
    <cfRule type="expression" dxfId="505" priority="177">
      <formula>$B55="Cancelled"</formula>
    </cfRule>
    <cfRule type="expression" dxfId="504" priority="178">
      <formula>$B55="Done"</formula>
    </cfRule>
  </conditionalFormatting>
  <conditionalFormatting sqref="C57">
    <cfRule type="expression" dxfId="503" priority="175">
      <formula>$B57="Cancelled"</formula>
    </cfRule>
    <cfRule type="expression" dxfId="502" priority="176">
      <formula>$B57="Done"</formula>
    </cfRule>
  </conditionalFormatting>
  <conditionalFormatting sqref="K57 D57:E57">
    <cfRule type="expression" dxfId="501" priority="173">
      <formula>$B57="Cancelled"</formula>
    </cfRule>
    <cfRule type="expression" dxfId="500" priority="174">
      <formula>$B57="Done"</formula>
    </cfRule>
  </conditionalFormatting>
  <conditionalFormatting sqref="C56:E56">
    <cfRule type="expression" dxfId="499" priority="171">
      <formula>$B56="Cancelled"</formula>
    </cfRule>
    <cfRule type="expression" dxfId="498" priority="172">
      <formula>$B56="Done"</formula>
    </cfRule>
  </conditionalFormatting>
  <conditionalFormatting sqref="K59">
    <cfRule type="expression" dxfId="497" priority="169">
      <formula>$B59="Cancelled"</formula>
    </cfRule>
    <cfRule type="expression" dxfId="496" priority="170">
      <formula>$B59="Done"</formula>
    </cfRule>
  </conditionalFormatting>
  <conditionalFormatting sqref="D60:E60">
    <cfRule type="expression" dxfId="495" priority="167">
      <formula>#REF!="Cancelled"</formula>
    </cfRule>
    <cfRule type="expression" dxfId="494" priority="168">
      <formula>#REF!="Done"</formula>
    </cfRule>
  </conditionalFormatting>
  <conditionalFormatting sqref="K61">
    <cfRule type="expression" dxfId="493" priority="165">
      <formula>$B61="Cancelled"</formula>
    </cfRule>
    <cfRule type="expression" dxfId="492" priority="166">
      <formula>$B61="Done"</formula>
    </cfRule>
  </conditionalFormatting>
  <conditionalFormatting sqref="D62:E62">
    <cfRule type="expression" dxfId="491" priority="163">
      <formula>#REF!="Cancelled"</formula>
    </cfRule>
    <cfRule type="expression" dxfId="490" priority="164">
      <formula>#REF!="Done"</formula>
    </cfRule>
  </conditionalFormatting>
  <conditionalFormatting sqref="K63">
    <cfRule type="expression" dxfId="489" priority="161">
      <formula>$B63="Cancelled"</formula>
    </cfRule>
    <cfRule type="expression" dxfId="488" priority="162">
      <formula>$B63="Done"</formula>
    </cfRule>
  </conditionalFormatting>
  <conditionalFormatting sqref="C64:E64">
    <cfRule type="expression" dxfId="487" priority="159">
      <formula>$B64="Cancelled"</formula>
    </cfRule>
    <cfRule type="expression" dxfId="486" priority="160">
      <formula>$B64="Done"</formula>
    </cfRule>
  </conditionalFormatting>
  <conditionalFormatting sqref="K64">
    <cfRule type="expression" dxfId="485" priority="157">
      <formula>$B64="Cancelled"</formula>
    </cfRule>
    <cfRule type="expression" dxfId="484" priority="158">
      <formula>$B64="Done"</formula>
    </cfRule>
  </conditionalFormatting>
  <conditionalFormatting sqref="K66">
    <cfRule type="expression" dxfId="483" priority="155">
      <formula>$B66="Cancelled"</formula>
    </cfRule>
    <cfRule type="expression" dxfId="482" priority="156">
      <formula>$B66="Done"</formula>
    </cfRule>
  </conditionalFormatting>
  <conditionalFormatting sqref="K69">
    <cfRule type="expression" dxfId="481" priority="153">
      <formula>$B69="Cancelled"</formula>
    </cfRule>
    <cfRule type="expression" dxfId="480" priority="154">
      <formula>$B69="Done"</formula>
    </cfRule>
  </conditionalFormatting>
  <conditionalFormatting sqref="C70:E70">
    <cfRule type="expression" dxfId="479" priority="151">
      <formula>$B70="Cancelled"</formula>
    </cfRule>
    <cfRule type="expression" dxfId="478" priority="152">
      <formula>$B70="Done"</formula>
    </cfRule>
  </conditionalFormatting>
  <conditionalFormatting sqref="D71:E71">
    <cfRule type="expression" dxfId="477" priority="149">
      <formula>#REF!="Cancelled"</formula>
    </cfRule>
    <cfRule type="expression" dxfId="476" priority="150">
      <formula>#REF!="Done"</formula>
    </cfRule>
  </conditionalFormatting>
  <conditionalFormatting sqref="D72:E72">
    <cfRule type="expression" dxfId="475" priority="147">
      <formula>#REF!="Cancelled"</formula>
    </cfRule>
    <cfRule type="expression" dxfId="474" priority="148">
      <formula>#REF!="Done"</formula>
    </cfRule>
  </conditionalFormatting>
  <conditionalFormatting sqref="K75">
    <cfRule type="expression" dxfId="473" priority="145">
      <formula>$B75="Cancelled"</formula>
    </cfRule>
    <cfRule type="expression" dxfId="472" priority="146">
      <formula>$B75="Done"</formula>
    </cfRule>
  </conditionalFormatting>
  <conditionalFormatting sqref="J76">
    <cfRule type="expression" dxfId="471" priority="141">
      <formula>$B76="Cancelled"</formula>
    </cfRule>
    <cfRule type="expression" dxfId="470" priority="142">
      <formula>$B76="Done"</formula>
    </cfRule>
  </conditionalFormatting>
  <conditionalFormatting sqref="K76">
    <cfRule type="expression" dxfId="469" priority="139">
      <formula>$B76="Cancelled"</formula>
    </cfRule>
    <cfRule type="expression" dxfId="468" priority="140">
      <formula>$B76="Done"</formula>
    </cfRule>
  </conditionalFormatting>
  <conditionalFormatting sqref="C76:E76">
    <cfRule type="expression" dxfId="467" priority="143">
      <formula>$B76="Cancelled"</formula>
    </cfRule>
    <cfRule type="expression" dxfId="466" priority="144">
      <formula>$B76="Done"</formula>
    </cfRule>
  </conditionalFormatting>
  <conditionalFormatting sqref="C79">
    <cfRule type="expression" dxfId="465" priority="131">
      <formula>$B79="Cancelled"</formula>
    </cfRule>
    <cfRule type="expression" dxfId="464" priority="132">
      <formula>$B79="Done"</formula>
    </cfRule>
  </conditionalFormatting>
  <conditionalFormatting sqref="C81:E81 J81">
    <cfRule type="expression" dxfId="463" priority="123">
      <formula>#REF!="Cancelled"</formula>
    </cfRule>
    <cfRule type="expression" dxfId="462" priority="124">
      <formula>#REF!="Done"</formula>
    </cfRule>
  </conditionalFormatting>
  <conditionalFormatting sqref="I81">
    <cfRule type="expression" dxfId="461" priority="121">
      <formula>#REF!="Cancelled"</formula>
    </cfRule>
    <cfRule type="expression" dxfId="460" priority="122">
      <formula>#REF!="Done"</formula>
    </cfRule>
  </conditionalFormatting>
  <conditionalFormatting sqref="K82">
    <cfRule type="expression" dxfId="459" priority="119">
      <formula>$B82="Cancelled"</formula>
    </cfRule>
    <cfRule type="expression" dxfId="458" priority="120">
      <formula>$B82="Done"</formula>
    </cfRule>
  </conditionalFormatting>
  <conditionalFormatting sqref="C85:E85">
    <cfRule type="expression" dxfId="457" priority="117">
      <formula>$B85="Cancelled"</formula>
    </cfRule>
    <cfRule type="expression" dxfId="456" priority="118">
      <formula>$B85="Done"</formula>
    </cfRule>
  </conditionalFormatting>
  <conditionalFormatting sqref="K86">
    <cfRule type="expression" dxfId="455" priority="115">
      <formula>$B86="Cancelled"</formula>
    </cfRule>
    <cfRule type="expression" dxfId="454" priority="116">
      <formula>$B86="Done"</formula>
    </cfRule>
  </conditionalFormatting>
  <conditionalFormatting sqref="J85">
    <cfRule type="expression" dxfId="453" priority="113">
      <formula>$B85="Cancelled"</formula>
    </cfRule>
    <cfRule type="expression" dxfId="452" priority="114">
      <formula>$B85="Done"</formula>
    </cfRule>
  </conditionalFormatting>
  <conditionalFormatting sqref="K85">
    <cfRule type="expression" dxfId="451" priority="111">
      <formula>$B85="Cancelled"</formula>
    </cfRule>
    <cfRule type="expression" dxfId="450" priority="112">
      <formula>$B85="Done"</formula>
    </cfRule>
  </conditionalFormatting>
  <conditionalFormatting sqref="K92">
    <cfRule type="expression" dxfId="449" priority="103">
      <formula>$B92="Cancelled"</formula>
    </cfRule>
    <cfRule type="expression" dxfId="448" priority="104">
      <formula>$B92="Done"</formula>
    </cfRule>
  </conditionalFormatting>
  <conditionalFormatting sqref="K93 C93">
    <cfRule type="expression" dxfId="447" priority="101">
      <formula>$B93="Cancelled"</formula>
    </cfRule>
    <cfRule type="expression" dxfId="446" priority="102">
      <formula>$B93="Done"</formula>
    </cfRule>
  </conditionalFormatting>
  <conditionalFormatting sqref="C97">
    <cfRule type="expression" dxfId="445" priority="99">
      <formula>$B97="Cancelled"</formula>
    </cfRule>
    <cfRule type="expression" dxfId="444" priority="100">
      <formula>$B97="Done"</formula>
    </cfRule>
  </conditionalFormatting>
  <conditionalFormatting sqref="C98">
    <cfRule type="expression" dxfId="443" priority="97">
      <formula>$B98="Cancelled"</formula>
    </cfRule>
    <cfRule type="expression" dxfId="442" priority="98">
      <formula>$B98="Done"</formula>
    </cfRule>
  </conditionalFormatting>
  <conditionalFormatting sqref="K101">
    <cfRule type="expression" dxfId="441" priority="95">
      <formula>$B101="Cancelled"</formula>
    </cfRule>
    <cfRule type="expression" dxfId="440" priority="96">
      <formula>$B101="Done"</formula>
    </cfRule>
  </conditionalFormatting>
  <conditionalFormatting sqref="K103">
    <cfRule type="expression" dxfId="439" priority="93">
      <formula>$B103="Cancelled"</formula>
    </cfRule>
    <cfRule type="expression" dxfId="438" priority="94">
      <formula>$B103="Done"</formula>
    </cfRule>
  </conditionalFormatting>
  <conditionalFormatting sqref="C113:E113">
    <cfRule type="expression" dxfId="437" priority="91">
      <formula>$B113="Cancelled"</formula>
    </cfRule>
    <cfRule type="expression" dxfId="436" priority="92">
      <formula>$B113="Done"</formula>
    </cfRule>
  </conditionalFormatting>
  <conditionalFormatting sqref="D115:E115">
    <cfRule type="expression" dxfId="435" priority="89">
      <formula>$B115="Cancelled"</formula>
    </cfRule>
    <cfRule type="expression" dxfId="434" priority="90">
      <formula>$B115="Done"</formula>
    </cfRule>
  </conditionalFormatting>
  <conditionalFormatting sqref="J115">
    <cfRule type="expression" dxfId="433" priority="87">
      <formula>$B115="Cancelled"</formula>
    </cfRule>
    <cfRule type="expression" dxfId="432" priority="88">
      <formula>$B115="Done"</formula>
    </cfRule>
  </conditionalFormatting>
  <conditionalFormatting sqref="K115">
    <cfRule type="expression" dxfId="431" priority="85">
      <formula>$B115="Cancelled"</formula>
    </cfRule>
    <cfRule type="expression" dxfId="430" priority="86">
      <formula>$B115="Done"</formula>
    </cfRule>
  </conditionalFormatting>
  <conditionalFormatting sqref="J117">
    <cfRule type="expression" dxfId="429" priority="83">
      <formula>$B117="Cancelled"</formula>
    </cfRule>
    <cfRule type="expression" dxfId="428" priority="84">
      <formula>$B117="Done"</formula>
    </cfRule>
  </conditionalFormatting>
  <conditionalFormatting sqref="J118:J120">
    <cfRule type="expression" dxfId="427" priority="81">
      <formula>$B118="Cancelled"</formula>
    </cfRule>
    <cfRule type="expression" dxfId="426" priority="82">
      <formula>$B118="Done"</formula>
    </cfRule>
  </conditionalFormatting>
  <conditionalFormatting sqref="C121">
    <cfRule type="expression" dxfId="425" priority="79">
      <formula>$B121="Cancelled"</formula>
    </cfRule>
    <cfRule type="expression" dxfId="424" priority="80">
      <formula>$B121="Done"</formula>
    </cfRule>
  </conditionalFormatting>
  <conditionalFormatting sqref="K121 D121:E121">
    <cfRule type="expression" dxfId="423" priority="77">
      <formula>$B121="Cancelled"</formula>
    </cfRule>
    <cfRule type="expression" dxfId="422" priority="78">
      <formula>$B121="Done"</formula>
    </cfRule>
  </conditionalFormatting>
  <conditionalFormatting sqref="C122">
    <cfRule type="expression" dxfId="421" priority="75">
      <formula>$B122="Cancelled"</formula>
    </cfRule>
    <cfRule type="expression" dxfId="420" priority="76">
      <formula>$B122="Done"</formula>
    </cfRule>
  </conditionalFormatting>
  <conditionalFormatting sqref="K122 D122:E122">
    <cfRule type="expression" dxfId="419" priority="73">
      <formula>$B122="Cancelled"</formula>
    </cfRule>
    <cfRule type="expression" dxfId="418" priority="74">
      <formula>$B122="Done"</formula>
    </cfRule>
  </conditionalFormatting>
  <conditionalFormatting sqref="K123">
    <cfRule type="expression" dxfId="417" priority="71">
      <formula>$B123="Cancelled"</formula>
    </cfRule>
    <cfRule type="expression" dxfId="416" priority="72">
      <formula>$B123="Done"</formula>
    </cfRule>
  </conditionalFormatting>
  <conditionalFormatting sqref="D123:E123">
    <cfRule type="expression" dxfId="415" priority="69">
      <formula>#REF!="Cancelled"</formula>
    </cfRule>
    <cfRule type="expression" dxfId="414" priority="70">
      <formula>#REF!="Done"</formula>
    </cfRule>
  </conditionalFormatting>
  <conditionalFormatting sqref="C123">
    <cfRule type="expression" dxfId="413" priority="67">
      <formula>$B123="Cancelled"</formula>
    </cfRule>
    <cfRule type="expression" dxfId="412" priority="68">
      <formula>$B123="Done"</formula>
    </cfRule>
  </conditionalFormatting>
  <conditionalFormatting sqref="C124">
    <cfRule type="expression" dxfId="411" priority="65">
      <formula>$B124="Cancelled"</formula>
    </cfRule>
    <cfRule type="expression" dxfId="410" priority="66">
      <formula>$B124="Done"</formula>
    </cfRule>
  </conditionalFormatting>
  <conditionalFormatting sqref="K124">
    <cfRule type="expression" dxfId="409" priority="63">
      <formula>$B124="Cancelled"</formula>
    </cfRule>
    <cfRule type="expression" dxfId="408" priority="64">
      <formula>$B124="Done"</formula>
    </cfRule>
  </conditionalFormatting>
  <conditionalFormatting sqref="D124:E124">
    <cfRule type="expression" dxfId="407" priority="61">
      <formula>#REF!="Cancelled"</formula>
    </cfRule>
    <cfRule type="expression" dxfId="406" priority="62">
      <formula>#REF!="Done"</formula>
    </cfRule>
  </conditionalFormatting>
  <conditionalFormatting sqref="K125">
    <cfRule type="expression" dxfId="405" priority="57">
      <formula>$B125="Cancelled"</formula>
    </cfRule>
    <cfRule type="expression" dxfId="404" priority="58">
      <formula>$B125="Done"</formula>
    </cfRule>
  </conditionalFormatting>
  <conditionalFormatting sqref="C126">
    <cfRule type="expression" dxfId="403" priority="55">
      <formula>$B126="Cancelled"</formula>
    </cfRule>
    <cfRule type="expression" dxfId="402" priority="56">
      <formula>$B126="Done"</formula>
    </cfRule>
  </conditionalFormatting>
  <conditionalFormatting sqref="K126">
    <cfRule type="expression" dxfId="401" priority="53">
      <formula>$B126="Cancelled"</formula>
    </cfRule>
    <cfRule type="expression" dxfId="400" priority="54">
      <formula>$B126="Done"</formula>
    </cfRule>
  </conditionalFormatting>
  <conditionalFormatting sqref="E125">
    <cfRule type="cellIs" dxfId="399" priority="50" operator="equal">
      <formula>46204.5</formula>
    </cfRule>
  </conditionalFormatting>
  <conditionalFormatting sqref="D125">
    <cfRule type="cellIs" dxfId="398" priority="52" operator="equal">
      <formula>46204.5</formula>
    </cfRule>
  </conditionalFormatting>
  <conditionalFormatting sqref="D125">
    <cfRule type="duplicateValues" dxfId="397" priority="51"/>
  </conditionalFormatting>
  <conditionalFormatting sqref="E125">
    <cfRule type="duplicateValues" dxfId="396" priority="49"/>
  </conditionalFormatting>
  <conditionalFormatting sqref="D131:D133 D125">
    <cfRule type="duplicateValues" dxfId="395" priority="59"/>
  </conditionalFormatting>
  <conditionalFormatting sqref="E131:E133 E125">
    <cfRule type="duplicateValues" dxfId="394" priority="60"/>
  </conditionalFormatting>
  <conditionalFormatting sqref="D126:E126">
    <cfRule type="cellIs" dxfId="393" priority="44" operator="equal">
      <formula>46204.5</formula>
    </cfRule>
  </conditionalFormatting>
  <conditionalFormatting sqref="D126">
    <cfRule type="duplicateValues" dxfId="392" priority="45"/>
  </conditionalFormatting>
  <conditionalFormatting sqref="E126">
    <cfRule type="duplicateValues" dxfId="391" priority="46"/>
  </conditionalFormatting>
  <conditionalFormatting sqref="D126">
    <cfRule type="duplicateValues" dxfId="390" priority="47"/>
  </conditionalFormatting>
  <conditionalFormatting sqref="E126">
    <cfRule type="duplicateValues" dxfId="389" priority="48"/>
  </conditionalFormatting>
  <conditionalFormatting sqref="C125">
    <cfRule type="expression" dxfId="388" priority="42">
      <formula>$B125="Cancelled"</formula>
    </cfRule>
    <cfRule type="expression" dxfId="387" priority="43">
      <formula>$B125="Done"</formula>
    </cfRule>
  </conditionalFormatting>
  <conditionalFormatting sqref="C127">
    <cfRule type="expression" dxfId="386" priority="40">
      <formula>$B127="Cancelled"</formula>
    </cfRule>
    <cfRule type="expression" dxfId="385" priority="41">
      <formula>$B127="Done"</formula>
    </cfRule>
  </conditionalFormatting>
  <conditionalFormatting sqref="K127">
    <cfRule type="expression" dxfId="384" priority="38">
      <formula>$B127="Cancelled"</formula>
    </cfRule>
    <cfRule type="expression" dxfId="383" priority="39">
      <formula>$B127="Done"</formula>
    </cfRule>
  </conditionalFormatting>
  <conditionalFormatting sqref="D127:E127">
    <cfRule type="cellIs" dxfId="382" priority="35" operator="equal">
      <formula>46204.5</formula>
    </cfRule>
  </conditionalFormatting>
  <conditionalFormatting sqref="D127">
    <cfRule type="duplicateValues" dxfId="381" priority="36"/>
  </conditionalFormatting>
  <conditionalFormatting sqref="E127">
    <cfRule type="duplicateValues" dxfId="380" priority="37"/>
  </conditionalFormatting>
  <conditionalFormatting sqref="C128">
    <cfRule type="expression" dxfId="379" priority="33">
      <formula>$B128="Cancelled"</formula>
    </cfRule>
    <cfRule type="expression" dxfId="378" priority="34">
      <formula>$B128="Done"</formula>
    </cfRule>
  </conditionalFormatting>
  <conditionalFormatting sqref="K128">
    <cfRule type="expression" dxfId="377" priority="31">
      <formula>$B128="Cancelled"</formula>
    </cfRule>
    <cfRule type="expression" dxfId="376" priority="32">
      <formula>$B128="Done"</formula>
    </cfRule>
  </conditionalFormatting>
  <conditionalFormatting sqref="D128:E128">
    <cfRule type="cellIs" dxfId="375" priority="28" operator="equal">
      <formula>46204.5</formula>
    </cfRule>
  </conditionalFormatting>
  <conditionalFormatting sqref="D128">
    <cfRule type="duplicateValues" dxfId="374" priority="29"/>
  </conditionalFormatting>
  <conditionalFormatting sqref="E128">
    <cfRule type="duplicateValues" dxfId="373" priority="30"/>
  </conditionalFormatting>
  <conditionalFormatting sqref="C129">
    <cfRule type="expression" dxfId="372" priority="26">
      <formula>$B129="Cancelled"</formula>
    </cfRule>
    <cfRule type="expression" dxfId="371" priority="27">
      <formula>$B129="Done"</formula>
    </cfRule>
  </conditionalFormatting>
  <conditionalFormatting sqref="K129">
    <cfRule type="expression" dxfId="370" priority="24">
      <formula>$B129="Cancelled"</formula>
    </cfRule>
    <cfRule type="expression" dxfId="369" priority="25">
      <formula>$B129="Done"</formula>
    </cfRule>
  </conditionalFormatting>
  <conditionalFormatting sqref="D129:E129">
    <cfRule type="cellIs" dxfId="368" priority="21" operator="equal">
      <formula>46204.5</formula>
    </cfRule>
  </conditionalFormatting>
  <conditionalFormatting sqref="D129">
    <cfRule type="duplicateValues" dxfId="367" priority="22"/>
  </conditionalFormatting>
  <conditionalFormatting sqref="E129">
    <cfRule type="duplicateValues" dxfId="366" priority="23"/>
  </conditionalFormatting>
  <conditionalFormatting sqref="C130">
    <cfRule type="expression" dxfId="365" priority="19">
      <formula>$B130="Cancelled"</formula>
    </cfRule>
    <cfRule type="expression" dxfId="364" priority="20">
      <formula>$B130="Done"</formula>
    </cfRule>
  </conditionalFormatting>
  <conditionalFormatting sqref="K130">
    <cfRule type="expression" dxfId="363" priority="17">
      <formula>$B130="Cancelled"</formula>
    </cfRule>
    <cfRule type="expression" dxfId="362" priority="18">
      <formula>$B130="Done"</formula>
    </cfRule>
  </conditionalFormatting>
  <conditionalFormatting sqref="D130:E130">
    <cfRule type="cellIs" dxfId="361" priority="14" operator="equal">
      <formula>46204.5</formula>
    </cfRule>
  </conditionalFormatting>
  <conditionalFormatting sqref="D130">
    <cfRule type="duplicateValues" dxfId="360" priority="15"/>
  </conditionalFormatting>
  <conditionalFormatting sqref="E130">
    <cfRule type="duplicateValues" dxfId="359" priority="16"/>
  </conditionalFormatting>
  <conditionalFormatting sqref="D131:E133">
    <cfRule type="cellIs" dxfId="358" priority="13" operator="equal">
      <formula>46204.5</formula>
    </cfRule>
  </conditionalFormatting>
  <conditionalFormatting sqref="C131:C133">
    <cfRule type="expression" dxfId="357" priority="11">
      <formula>$B131="Cancelled"</formula>
    </cfRule>
    <cfRule type="expression" dxfId="356" priority="12">
      <formula>$B131="Done"</formula>
    </cfRule>
  </conditionalFormatting>
  <pageMargins left="0.7" right="0.7" top="0.75" bottom="0.75" header="0.3" footer="0.3"/>
  <pageSetup paperSize="9" scale="5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747E8E-4372-4609-87BA-326C296BDD68}">
  <dimension ref="A1:L238"/>
  <sheetViews>
    <sheetView view="pageBreakPreview" zoomScaleNormal="100" zoomScaleSheetLayoutView="100" workbookViewId="0">
      <pane ySplit="1" topLeftCell="A206" activePane="bottomLeft" state="frozen"/>
      <selection pane="bottomLeft" activeCell="A191" sqref="A191:A237"/>
    </sheetView>
  </sheetViews>
  <sheetFormatPr defaultRowHeight="16.5"/>
  <cols>
    <col min="1" max="1" width="9" style="167"/>
    <col min="2" max="2" width="7.5" style="166" bestFit="1" customWidth="1"/>
    <col min="3" max="3" width="22.375" style="166" bestFit="1" customWidth="1"/>
    <col min="4" max="5" width="16.625" style="172" bestFit="1" customWidth="1"/>
    <col min="6" max="6" width="9.625" style="166" customWidth="1"/>
    <col min="7" max="7" width="9.375" style="234" bestFit="1" customWidth="1"/>
    <col min="8" max="8" width="9" style="234"/>
    <col min="9" max="9" width="15.375" style="166" bestFit="1" customWidth="1"/>
    <col min="10" max="10" width="15.5" style="166" bestFit="1" customWidth="1"/>
    <col min="11" max="11" width="15.375" style="166" bestFit="1" customWidth="1"/>
    <col min="12" max="12" width="16.625" style="166" bestFit="1" customWidth="1"/>
    <col min="13" max="16384" width="9" style="166"/>
  </cols>
  <sheetData>
    <row r="1" spans="1:12" ht="33">
      <c r="A1" s="202" t="s">
        <v>213</v>
      </c>
      <c r="B1" s="202" t="s">
        <v>214</v>
      </c>
      <c r="C1" s="170" t="s">
        <v>196</v>
      </c>
      <c r="D1" s="203" t="s">
        <v>215</v>
      </c>
      <c r="E1" s="203" t="s">
        <v>216</v>
      </c>
      <c r="F1" s="170" t="s">
        <v>220</v>
      </c>
      <c r="G1" s="201" t="s">
        <v>4</v>
      </c>
      <c r="H1" s="201" t="s">
        <v>5</v>
      </c>
      <c r="I1" s="170" t="s">
        <v>219</v>
      </c>
      <c r="J1" s="170" t="s">
        <v>217</v>
      </c>
      <c r="K1" s="170" t="s">
        <v>218</v>
      </c>
    </row>
    <row r="2" spans="1:12" s="171" customFormat="1">
      <c r="A2" s="243">
        <v>1</v>
      </c>
      <c r="B2" s="182" t="s">
        <v>315</v>
      </c>
      <c r="C2" s="196" t="s">
        <v>225</v>
      </c>
      <c r="D2" s="184">
        <v>46026.541666666664</v>
      </c>
      <c r="E2" s="184">
        <v>46026.875</v>
      </c>
      <c r="F2" s="224" t="str">
        <f>TEXT((VALUE(E2)-VALUE(D2))*24,"0.0")</f>
        <v>8.0</v>
      </c>
      <c r="G2" s="240">
        <v>136201</v>
      </c>
      <c r="H2" s="240">
        <v>5246</v>
      </c>
      <c r="I2" s="196" t="s">
        <v>254</v>
      </c>
      <c r="J2" s="196" t="s">
        <v>254</v>
      </c>
      <c r="K2" s="228" t="s">
        <v>256</v>
      </c>
    </row>
    <row r="3" spans="1:12" s="171" customFormat="1">
      <c r="A3" s="243">
        <v>2</v>
      </c>
      <c r="B3" s="182" t="s">
        <v>315</v>
      </c>
      <c r="C3" s="196" t="s">
        <v>225</v>
      </c>
      <c r="D3" s="184">
        <v>46030.541666666664</v>
      </c>
      <c r="E3" s="184">
        <v>46030.875</v>
      </c>
      <c r="F3" s="224" t="str">
        <f t="shared" ref="F3:F63" si="0">TEXT((VALUE(E3)-VALUE(D3))*24,"0.0")</f>
        <v>8.0</v>
      </c>
      <c r="G3" s="240">
        <v>136201</v>
      </c>
      <c r="H3" s="240">
        <v>5246</v>
      </c>
      <c r="I3" s="196" t="s">
        <v>254</v>
      </c>
      <c r="J3" s="196" t="s">
        <v>254</v>
      </c>
      <c r="K3" s="228" t="s">
        <v>256</v>
      </c>
    </row>
    <row r="4" spans="1:12" s="171" customFormat="1">
      <c r="A4" s="243">
        <v>3</v>
      </c>
      <c r="B4" s="182" t="s">
        <v>315</v>
      </c>
      <c r="C4" s="196" t="s">
        <v>225</v>
      </c>
      <c r="D4" s="184">
        <v>46034.541666666664</v>
      </c>
      <c r="E4" s="184">
        <v>46034.875</v>
      </c>
      <c r="F4" s="224" t="str">
        <f t="shared" si="0"/>
        <v>8.0</v>
      </c>
      <c r="G4" s="240">
        <v>136201</v>
      </c>
      <c r="H4" s="240">
        <v>5246</v>
      </c>
      <c r="I4" s="196" t="s">
        <v>254</v>
      </c>
      <c r="J4" s="196" t="s">
        <v>254</v>
      </c>
      <c r="K4" s="228" t="s">
        <v>256</v>
      </c>
    </row>
    <row r="5" spans="1:12" s="171" customFormat="1">
      <c r="A5" s="243">
        <v>4</v>
      </c>
      <c r="B5" s="182" t="s">
        <v>315</v>
      </c>
      <c r="C5" s="196" t="s">
        <v>225</v>
      </c>
      <c r="D5" s="184">
        <v>46038.541666666664</v>
      </c>
      <c r="E5" s="184">
        <v>46038.875</v>
      </c>
      <c r="F5" s="224" t="str">
        <f t="shared" si="0"/>
        <v>8.0</v>
      </c>
      <c r="G5" s="240">
        <v>136201</v>
      </c>
      <c r="H5" s="240">
        <v>5246</v>
      </c>
      <c r="I5" s="196" t="s">
        <v>254</v>
      </c>
      <c r="J5" s="196" t="s">
        <v>254</v>
      </c>
      <c r="K5" s="228" t="s">
        <v>256</v>
      </c>
    </row>
    <row r="6" spans="1:12" s="171" customFormat="1">
      <c r="A6" s="243">
        <v>5</v>
      </c>
      <c r="B6" s="182" t="s">
        <v>315</v>
      </c>
      <c r="C6" s="183" t="s">
        <v>225</v>
      </c>
      <c r="D6" s="184">
        <v>46042.541666666664</v>
      </c>
      <c r="E6" s="184">
        <v>46042.875</v>
      </c>
      <c r="F6" s="224" t="str">
        <f t="shared" si="0"/>
        <v>8.0</v>
      </c>
      <c r="G6" s="241">
        <v>136201</v>
      </c>
      <c r="H6" s="240">
        <v>5246</v>
      </c>
      <c r="I6" s="225" t="s">
        <v>254</v>
      </c>
      <c r="J6" s="225" t="s">
        <v>254</v>
      </c>
      <c r="K6" s="225" t="s">
        <v>256</v>
      </c>
    </row>
    <row r="7" spans="1:12" s="171" customFormat="1">
      <c r="A7" s="243">
        <v>6</v>
      </c>
      <c r="B7" s="182" t="s">
        <v>315</v>
      </c>
      <c r="C7" s="196" t="s">
        <v>225</v>
      </c>
      <c r="D7" s="184">
        <v>46046.541666666664</v>
      </c>
      <c r="E7" s="184">
        <v>46046.875</v>
      </c>
      <c r="F7" s="224" t="str">
        <f t="shared" si="0"/>
        <v>8.0</v>
      </c>
      <c r="G7" s="240">
        <v>136201</v>
      </c>
      <c r="H7" s="240">
        <v>5246</v>
      </c>
      <c r="I7" s="196" t="s">
        <v>254</v>
      </c>
      <c r="J7" s="196" t="s">
        <v>254</v>
      </c>
      <c r="K7" s="228" t="s">
        <v>256</v>
      </c>
    </row>
    <row r="8" spans="1:12" s="171" customFormat="1">
      <c r="A8" s="243">
        <v>7</v>
      </c>
      <c r="B8" s="182" t="s">
        <v>315</v>
      </c>
      <c r="C8" s="196" t="s">
        <v>225</v>
      </c>
      <c r="D8" s="184">
        <v>46050.541666666664</v>
      </c>
      <c r="E8" s="184">
        <v>46051.916666666664</v>
      </c>
      <c r="F8" s="224" t="str">
        <f t="shared" si="0"/>
        <v>33.0</v>
      </c>
      <c r="G8" s="240">
        <v>136201</v>
      </c>
      <c r="H8" s="240">
        <v>5246</v>
      </c>
      <c r="I8" s="196" t="s">
        <v>254</v>
      </c>
      <c r="J8" s="196" t="s">
        <v>254</v>
      </c>
      <c r="K8" s="228" t="s">
        <v>254</v>
      </c>
      <c r="L8" s="226" t="s">
        <v>316</v>
      </c>
    </row>
    <row r="9" spans="1:12" s="171" customFormat="1">
      <c r="A9" s="243">
        <v>8</v>
      </c>
      <c r="B9" s="182" t="s">
        <v>252</v>
      </c>
      <c r="C9" s="196" t="s">
        <v>303</v>
      </c>
      <c r="D9" s="184">
        <v>46050.625</v>
      </c>
      <c r="E9" s="184">
        <v>46050.916666666664</v>
      </c>
      <c r="F9" s="224" t="str">
        <f t="shared" si="0"/>
        <v>7.0</v>
      </c>
      <c r="G9" s="240">
        <v>171598</v>
      </c>
      <c r="H9" s="240">
        <v>5686</v>
      </c>
      <c r="I9" s="196" t="s">
        <v>254</v>
      </c>
      <c r="J9" s="196" t="s">
        <v>254</v>
      </c>
      <c r="K9" s="228" t="s">
        <v>256</v>
      </c>
    </row>
    <row r="10" spans="1:12" s="171" customFormat="1">
      <c r="A10" s="243">
        <v>9</v>
      </c>
      <c r="B10" s="182" t="s">
        <v>315</v>
      </c>
      <c r="C10" s="196" t="s">
        <v>303</v>
      </c>
      <c r="D10" s="184">
        <v>46054.625</v>
      </c>
      <c r="E10" s="184">
        <v>46054.916666666664</v>
      </c>
      <c r="F10" s="224" t="str">
        <f t="shared" si="0"/>
        <v>7.0</v>
      </c>
      <c r="G10" s="240">
        <v>171598</v>
      </c>
      <c r="H10" s="240">
        <v>5686</v>
      </c>
      <c r="I10" s="196" t="s">
        <v>254</v>
      </c>
      <c r="J10" s="196" t="s">
        <v>254</v>
      </c>
      <c r="K10" s="228" t="s">
        <v>256</v>
      </c>
    </row>
    <row r="11" spans="1:12" s="171" customFormat="1">
      <c r="A11" s="243">
        <v>10</v>
      </c>
      <c r="B11" s="182" t="s">
        <v>252</v>
      </c>
      <c r="C11" s="186" t="s">
        <v>225</v>
      </c>
      <c r="D11" s="184">
        <v>46054.541666666664</v>
      </c>
      <c r="E11" s="184">
        <v>46055.916666666664</v>
      </c>
      <c r="F11" s="224" t="str">
        <f t="shared" si="0"/>
        <v>33.0</v>
      </c>
      <c r="G11" s="236">
        <v>136201</v>
      </c>
      <c r="H11" s="236">
        <v>5246</v>
      </c>
      <c r="I11" s="180" t="s">
        <v>254</v>
      </c>
      <c r="J11" s="180" t="s">
        <v>254</v>
      </c>
      <c r="K11" s="1" t="s">
        <v>254</v>
      </c>
      <c r="L11" s="226" t="s">
        <v>316</v>
      </c>
    </row>
    <row r="12" spans="1:12" s="171" customFormat="1">
      <c r="A12" s="243">
        <v>11</v>
      </c>
      <c r="B12" s="182" t="s">
        <v>315</v>
      </c>
      <c r="C12" s="196" t="s">
        <v>225</v>
      </c>
      <c r="D12" s="184">
        <v>46058.541666666664</v>
      </c>
      <c r="E12" s="184">
        <v>46058.875</v>
      </c>
      <c r="F12" s="224" t="str">
        <f t="shared" si="0"/>
        <v>8.0</v>
      </c>
      <c r="G12" s="240">
        <v>136201</v>
      </c>
      <c r="H12" s="240">
        <v>5246</v>
      </c>
      <c r="I12" s="196" t="s">
        <v>254</v>
      </c>
      <c r="J12" s="196" t="s">
        <v>254</v>
      </c>
      <c r="K12" s="228" t="s">
        <v>256</v>
      </c>
      <c r="L12" s="226"/>
    </row>
    <row r="13" spans="1:12" s="171" customFormat="1">
      <c r="A13" s="243">
        <v>12</v>
      </c>
      <c r="B13" s="182" t="s">
        <v>252</v>
      </c>
      <c r="C13" s="196" t="s">
        <v>303</v>
      </c>
      <c r="D13" s="184">
        <v>46058.625</v>
      </c>
      <c r="E13" s="184">
        <v>46059.833333333336</v>
      </c>
      <c r="F13" s="224" t="str">
        <f t="shared" si="0"/>
        <v>29.0</v>
      </c>
      <c r="G13" s="240">
        <v>171598</v>
      </c>
      <c r="H13" s="240">
        <v>5686</v>
      </c>
      <c r="I13" s="196" t="s">
        <v>254</v>
      </c>
      <c r="J13" s="196" t="s">
        <v>254</v>
      </c>
      <c r="K13" s="228" t="s">
        <v>254</v>
      </c>
      <c r="L13" s="226" t="s">
        <v>316</v>
      </c>
    </row>
    <row r="14" spans="1:12" s="171" customFormat="1">
      <c r="A14" s="243">
        <v>13</v>
      </c>
      <c r="B14" s="182" t="s">
        <v>315</v>
      </c>
      <c r="C14" s="183" t="s">
        <v>225</v>
      </c>
      <c r="D14" s="184">
        <v>46062.541666666664</v>
      </c>
      <c r="E14" s="184">
        <v>46062.875</v>
      </c>
      <c r="F14" s="224" t="str">
        <f t="shared" si="0"/>
        <v>8.0</v>
      </c>
      <c r="G14" s="241">
        <v>136201</v>
      </c>
      <c r="H14" s="240">
        <v>5246</v>
      </c>
      <c r="I14" s="225" t="s">
        <v>254</v>
      </c>
      <c r="J14" s="225" t="s">
        <v>254</v>
      </c>
      <c r="K14" s="225" t="s">
        <v>256</v>
      </c>
      <c r="L14" s="226"/>
    </row>
    <row r="15" spans="1:12" s="171" customFormat="1">
      <c r="A15" s="243">
        <v>14</v>
      </c>
      <c r="B15" s="182" t="s">
        <v>252</v>
      </c>
      <c r="C15" s="183" t="s">
        <v>303</v>
      </c>
      <c r="D15" s="184">
        <v>46062.625</v>
      </c>
      <c r="E15" s="184">
        <v>46063.833333333336</v>
      </c>
      <c r="F15" s="224" t="str">
        <f t="shared" si="0"/>
        <v>29.0</v>
      </c>
      <c r="G15" s="240">
        <v>171598</v>
      </c>
      <c r="H15" s="240">
        <v>5686</v>
      </c>
      <c r="I15" s="225" t="s">
        <v>254</v>
      </c>
      <c r="J15" s="225" t="s">
        <v>254</v>
      </c>
      <c r="K15" s="225" t="s">
        <v>254</v>
      </c>
      <c r="L15" s="226" t="s">
        <v>316</v>
      </c>
    </row>
    <row r="16" spans="1:12" s="171" customFormat="1">
      <c r="A16" s="243">
        <v>15</v>
      </c>
      <c r="B16" s="182" t="s">
        <v>315</v>
      </c>
      <c r="C16" s="183" t="s">
        <v>225</v>
      </c>
      <c r="D16" s="176">
        <v>46066.541666666664</v>
      </c>
      <c r="E16" s="176">
        <v>46067.833333333336</v>
      </c>
      <c r="F16" s="224" t="str">
        <f t="shared" si="0"/>
        <v>31.0</v>
      </c>
      <c r="G16" s="238">
        <v>136201</v>
      </c>
      <c r="H16" s="236">
        <v>5246</v>
      </c>
      <c r="I16" s="177" t="s">
        <v>254</v>
      </c>
      <c r="J16" s="177" t="s">
        <v>254</v>
      </c>
      <c r="K16" s="177" t="s">
        <v>254</v>
      </c>
      <c r="L16" s="226" t="s">
        <v>316</v>
      </c>
    </row>
    <row r="17" spans="1:12" s="171" customFormat="1">
      <c r="A17" s="243">
        <v>16</v>
      </c>
      <c r="B17" s="202" t="s">
        <v>315</v>
      </c>
      <c r="C17" s="170" t="s">
        <v>303</v>
      </c>
      <c r="D17" s="184">
        <v>46068.375</v>
      </c>
      <c r="E17" s="184">
        <v>46069.5</v>
      </c>
      <c r="F17" s="224" t="str">
        <f t="shared" si="0"/>
        <v>27.0</v>
      </c>
      <c r="G17" s="240">
        <v>171598</v>
      </c>
      <c r="H17" s="240">
        <v>5686</v>
      </c>
      <c r="I17" s="170" t="s">
        <v>254</v>
      </c>
      <c r="J17" s="170" t="s">
        <v>256</v>
      </c>
      <c r="K17" s="170" t="s">
        <v>254</v>
      </c>
      <c r="L17" s="226" t="s">
        <v>316</v>
      </c>
    </row>
    <row r="18" spans="1:12" s="171" customFormat="1">
      <c r="A18" s="243">
        <v>17</v>
      </c>
      <c r="B18" s="202" t="s">
        <v>315</v>
      </c>
      <c r="C18" s="170" t="s">
        <v>225</v>
      </c>
      <c r="D18" s="184">
        <v>46069.583333333336</v>
      </c>
      <c r="E18" s="184">
        <v>46069.979166666664</v>
      </c>
      <c r="F18" s="224" t="str">
        <f t="shared" si="0"/>
        <v>9.5</v>
      </c>
      <c r="G18" s="240">
        <v>136201</v>
      </c>
      <c r="H18" s="240">
        <v>5246</v>
      </c>
      <c r="I18" s="170" t="s">
        <v>254</v>
      </c>
      <c r="J18" s="170" t="s">
        <v>84</v>
      </c>
      <c r="K18" s="170" t="s">
        <v>254</v>
      </c>
    </row>
    <row r="19" spans="1:12" s="171" customFormat="1">
      <c r="A19" s="243">
        <v>18</v>
      </c>
      <c r="B19" s="182" t="s">
        <v>315</v>
      </c>
      <c r="C19" s="196" t="s">
        <v>332</v>
      </c>
      <c r="D19" s="184">
        <v>46071.375</v>
      </c>
      <c r="E19" s="184">
        <v>46071.708333333336</v>
      </c>
      <c r="F19" s="224" t="str">
        <f t="shared" si="0"/>
        <v>8.0</v>
      </c>
      <c r="G19" s="240">
        <v>102784</v>
      </c>
      <c r="H19" s="240">
        <v>3470</v>
      </c>
      <c r="I19" s="196" t="s">
        <v>269</v>
      </c>
      <c r="J19" s="196" t="s">
        <v>269</v>
      </c>
      <c r="K19" s="228" t="s">
        <v>256</v>
      </c>
    </row>
    <row r="20" spans="1:12" s="171" customFormat="1">
      <c r="A20" s="243">
        <v>19</v>
      </c>
      <c r="B20" s="182" t="s">
        <v>252</v>
      </c>
      <c r="C20" s="196" t="s">
        <v>303</v>
      </c>
      <c r="D20" s="184">
        <v>46071.708333333336</v>
      </c>
      <c r="E20" s="184">
        <v>46072.833333333336</v>
      </c>
      <c r="F20" s="224" t="str">
        <f t="shared" si="0"/>
        <v>27.0</v>
      </c>
      <c r="G20" s="240">
        <v>171598</v>
      </c>
      <c r="H20" s="240">
        <v>5686</v>
      </c>
      <c r="I20" s="196" t="s">
        <v>254</v>
      </c>
      <c r="J20" s="196" t="s">
        <v>254</v>
      </c>
      <c r="K20" s="228" t="s">
        <v>256</v>
      </c>
      <c r="L20" s="226" t="s">
        <v>316</v>
      </c>
    </row>
    <row r="21" spans="1:12" s="171" customFormat="1">
      <c r="A21" s="243">
        <v>20</v>
      </c>
      <c r="B21" s="182" t="s">
        <v>315</v>
      </c>
      <c r="C21" s="196" t="s">
        <v>225</v>
      </c>
      <c r="D21" s="184">
        <v>46072.583333333336</v>
      </c>
      <c r="E21" s="184">
        <v>46072.958333333336</v>
      </c>
      <c r="F21" s="224" t="str">
        <f t="shared" si="0"/>
        <v>9.0</v>
      </c>
      <c r="G21" s="240">
        <v>136201</v>
      </c>
      <c r="H21" s="240">
        <v>5246</v>
      </c>
      <c r="I21" s="196" t="s">
        <v>254</v>
      </c>
      <c r="J21" s="196" t="s">
        <v>84</v>
      </c>
      <c r="K21" s="228" t="s">
        <v>254</v>
      </c>
      <c r="L21" s="226"/>
    </row>
    <row r="22" spans="1:12" s="171" customFormat="1">
      <c r="A22" s="243">
        <v>21</v>
      </c>
      <c r="B22" s="182" t="s">
        <v>315</v>
      </c>
      <c r="C22" s="196" t="s">
        <v>304</v>
      </c>
      <c r="D22" s="184">
        <v>46073.291666666664</v>
      </c>
      <c r="E22" s="184">
        <v>46073.875</v>
      </c>
      <c r="F22" s="224" t="str">
        <f t="shared" si="0"/>
        <v>14.0</v>
      </c>
      <c r="G22" s="240">
        <v>169379</v>
      </c>
      <c r="H22" s="240">
        <v>5622</v>
      </c>
      <c r="I22" s="196" t="s">
        <v>254</v>
      </c>
      <c r="J22" s="196" t="s">
        <v>254</v>
      </c>
      <c r="K22" s="228" t="s">
        <v>254</v>
      </c>
    </row>
    <row r="23" spans="1:12" s="171" customFormat="1">
      <c r="A23" s="243">
        <v>22</v>
      </c>
      <c r="B23" s="182" t="s">
        <v>315</v>
      </c>
      <c r="C23" s="183" t="s">
        <v>225</v>
      </c>
      <c r="D23" s="184">
        <v>46075.541666666664</v>
      </c>
      <c r="E23" s="184">
        <v>46075.875</v>
      </c>
      <c r="F23" s="224" t="str">
        <f t="shared" si="0"/>
        <v>8.0</v>
      </c>
      <c r="G23" s="241">
        <v>136201</v>
      </c>
      <c r="H23" s="240">
        <v>5246</v>
      </c>
      <c r="I23" s="225" t="s">
        <v>254</v>
      </c>
      <c r="J23" s="225" t="s">
        <v>254</v>
      </c>
      <c r="K23" s="225" t="s">
        <v>256</v>
      </c>
    </row>
    <row r="24" spans="1:12" s="171" customFormat="1">
      <c r="A24" s="243">
        <v>23</v>
      </c>
      <c r="B24" s="182" t="s">
        <v>315</v>
      </c>
      <c r="C24" s="196" t="s">
        <v>303</v>
      </c>
      <c r="D24" s="184">
        <v>46076.583333333336</v>
      </c>
      <c r="E24" s="184">
        <v>46076.875</v>
      </c>
      <c r="F24" s="224" t="str">
        <f t="shared" si="0"/>
        <v>7.0</v>
      </c>
      <c r="G24" s="240">
        <v>171598</v>
      </c>
      <c r="H24" s="240">
        <v>5686</v>
      </c>
      <c r="I24" s="196" t="s">
        <v>254</v>
      </c>
      <c r="J24" s="196" t="s">
        <v>254</v>
      </c>
      <c r="K24" s="228" t="s">
        <v>256</v>
      </c>
    </row>
    <row r="25" spans="1:12" s="171" customFormat="1">
      <c r="A25" s="243">
        <v>24</v>
      </c>
      <c r="B25" s="182" t="s">
        <v>252</v>
      </c>
      <c r="C25" s="196" t="s">
        <v>332</v>
      </c>
      <c r="D25" s="184">
        <v>46076.375</v>
      </c>
      <c r="E25" s="184">
        <v>46076.708333333336</v>
      </c>
      <c r="F25" s="224" t="str">
        <f t="shared" si="0"/>
        <v>8.0</v>
      </c>
      <c r="G25" s="240">
        <v>102784</v>
      </c>
      <c r="H25" s="240">
        <v>3470</v>
      </c>
      <c r="I25" s="196" t="s">
        <v>269</v>
      </c>
      <c r="J25" s="196" t="s">
        <v>269</v>
      </c>
      <c r="K25" s="228" t="s">
        <v>256</v>
      </c>
    </row>
    <row r="26" spans="1:12" s="171" customFormat="1">
      <c r="A26" s="243">
        <v>25</v>
      </c>
      <c r="B26" s="182" t="s">
        <v>252</v>
      </c>
      <c r="C26" s="196" t="s">
        <v>225</v>
      </c>
      <c r="D26" s="184">
        <v>46079.541666666664</v>
      </c>
      <c r="E26" s="184">
        <v>46080.875</v>
      </c>
      <c r="F26" s="224" t="str">
        <f t="shared" si="0"/>
        <v>32.0</v>
      </c>
      <c r="G26" s="240">
        <v>136201</v>
      </c>
      <c r="H26" s="240">
        <v>5246</v>
      </c>
      <c r="I26" s="196" t="s">
        <v>254</v>
      </c>
      <c r="J26" s="196" t="s">
        <v>254</v>
      </c>
      <c r="K26" s="228" t="s">
        <v>254</v>
      </c>
      <c r="L26" s="226" t="s">
        <v>316</v>
      </c>
    </row>
    <row r="27" spans="1:12" s="171" customFormat="1">
      <c r="A27" s="243">
        <v>26</v>
      </c>
      <c r="B27" s="182" t="s">
        <v>315</v>
      </c>
      <c r="C27" s="196" t="s">
        <v>303</v>
      </c>
      <c r="D27" s="184">
        <v>46080.583333333336</v>
      </c>
      <c r="E27" s="184">
        <v>46080.916666666664</v>
      </c>
      <c r="F27" s="224" t="str">
        <f t="shared" si="0"/>
        <v>8.0</v>
      </c>
      <c r="G27" s="240">
        <v>171598</v>
      </c>
      <c r="H27" s="240">
        <v>5686</v>
      </c>
      <c r="I27" s="196" t="s">
        <v>254</v>
      </c>
      <c r="J27" s="196" t="s">
        <v>254</v>
      </c>
      <c r="K27" s="228" t="s">
        <v>256</v>
      </c>
    </row>
    <row r="28" spans="1:12" s="171" customFormat="1">
      <c r="A28" s="243">
        <v>27</v>
      </c>
      <c r="B28" s="182" t="s">
        <v>315</v>
      </c>
      <c r="C28" s="196" t="s">
        <v>272</v>
      </c>
      <c r="D28" s="184">
        <v>46082.291666666664</v>
      </c>
      <c r="E28" s="184">
        <v>46082.916666666664</v>
      </c>
      <c r="F28" s="224" t="str">
        <f t="shared" si="0"/>
        <v>15.0</v>
      </c>
      <c r="G28" s="240">
        <v>77499</v>
      </c>
      <c r="H28" s="240">
        <v>2270</v>
      </c>
      <c r="I28" s="196" t="s">
        <v>269</v>
      </c>
      <c r="J28" s="196" t="s">
        <v>269</v>
      </c>
      <c r="K28" s="228" t="s">
        <v>254</v>
      </c>
    </row>
    <row r="29" spans="1:12" s="171" customFormat="1">
      <c r="A29" s="243">
        <v>28</v>
      </c>
      <c r="B29" s="182" t="s">
        <v>252</v>
      </c>
      <c r="C29" s="170" t="s">
        <v>332</v>
      </c>
      <c r="D29" s="184">
        <v>46082.375</v>
      </c>
      <c r="E29" s="184">
        <v>46082.708333333336</v>
      </c>
      <c r="F29" s="224" t="str">
        <f t="shared" si="0"/>
        <v>8.0</v>
      </c>
      <c r="G29" s="240">
        <v>102784</v>
      </c>
      <c r="H29" s="240">
        <v>3470</v>
      </c>
      <c r="I29" s="170" t="s">
        <v>269</v>
      </c>
      <c r="J29" s="196" t="s">
        <v>256</v>
      </c>
      <c r="K29" s="170" t="s">
        <v>269</v>
      </c>
    </row>
    <row r="30" spans="1:12" s="227" customFormat="1">
      <c r="A30" s="243">
        <v>29</v>
      </c>
      <c r="B30" s="182" t="s">
        <v>315</v>
      </c>
      <c r="C30" s="196" t="s">
        <v>225</v>
      </c>
      <c r="D30" s="184">
        <v>46083.541666666664</v>
      </c>
      <c r="E30" s="184">
        <v>46083.875</v>
      </c>
      <c r="F30" s="224" t="str">
        <f t="shared" si="0"/>
        <v>8.0</v>
      </c>
      <c r="G30" s="240">
        <v>136201</v>
      </c>
      <c r="H30" s="240">
        <v>5246</v>
      </c>
      <c r="I30" s="196" t="s">
        <v>254</v>
      </c>
      <c r="J30" s="196" t="s">
        <v>254</v>
      </c>
      <c r="K30" s="228" t="s">
        <v>255</v>
      </c>
    </row>
    <row r="31" spans="1:12" s="171" customFormat="1">
      <c r="A31" s="243">
        <v>30</v>
      </c>
      <c r="B31" s="182" t="s">
        <v>315</v>
      </c>
      <c r="C31" s="170" t="s">
        <v>303</v>
      </c>
      <c r="D31" s="184">
        <v>46084.541666666664</v>
      </c>
      <c r="E31" s="184">
        <v>46084.916666666664</v>
      </c>
      <c r="F31" s="224" t="str">
        <f t="shared" si="0"/>
        <v>9.0</v>
      </c>
      <c r="G31" s="240">
        <v>171598</v>
      </c>
      <c r="H31" s="240">
        <v>5686</v>
      </c>
      <c r="I31" s="170" t="s">
        <v>254</v>
      </c>
      <c r="J31" s="170" t="s">
        <v>254</v>
      </c>
      <c r="K31" s="170" t="s">
        <v>256</v>
      </c>
    </row>
    <row r="32" spans="1:12" s="171" customFormat="1">
      <c r="A32" s="243">
        <v>31</v>
      </c>
      <c r="B32" s="202" t="s">
        <v>315</v>
      </c>
      <c r="C32" s="170" t="s">
        <v>225</v>
      </c>
      <c r="D32" s="184">
        <v>46087.541666666664</v>
      </c>
      <c r="E32" s="184">
        <v>46087.875</v>
      </c>
      <c r="F32" s="224" t="str">
        <f t="shared" si="0"/>
        <v>8.0</v>
      </c>
      <c r="G32" s="240">
        <v>136201</v>
      </c>
      <c r="H32" s="240">
        <v>5246</v>
      </c>
      <c r="I32" s="170" t="s">
        <v>254</v>
      </c>
      <c r="J32" s="196" t="s">
        <v>254</v>
      </c>
      <c r="K32" s="170" t="s">
        <v>256</v>
      </c>
    </row>
    <row r="33" spans="1:12" s="171" customFormat="1">
      <c r="A33" s="243">
        <v>32</v>
      </c>
      <c r="B33" s="182" t="s">
        <v>252</v>
      </c>
      <c r="C33" s="196" t="s">
        <v>304</v>
      </c>
      <c r="D33" s="184">
        <v>46087.291666666664</v>
      </c>
      <c r="E33" s="184">
        <v>46087.791666666664</v>
      </c>
      <c r="F33" s="224" t="str">
        <f t="shared" si="0"/>
        <v>12.0</v>
      </c>
      <c r="G33" s="240">
        <v>169379</v>
      </c>
      <c r="H33" s="240">
        <v>5622</v>
      </c>
      <c r="I33" s="196" t="s">
        <v>254</v>
      </c>
      <c r="J33" s="196" t="s">
        <v>254</v>
      </c>
      <c r="K33" s="228" t="s">
        <v>256</v>
      </c>
    </row>
    <row r="34" spans="1:12" s="171" customFormat="1">
      <c r="A34" s="243">
        <v>33</v>
      </c>
      <c r="B34" s="182" t="s">
        <v>315</v>
      </c>
      <c r="C34" s="170" t="s">
        <v>225</v>
      </c>
      <c r="D34" s="184">
        <v>46091.541666666664</v>
      </c>
      <c r="E34" s="184">
        <v>46091.875</v>
      </c>
      <c r="F34" s="224" t="str">
        <f t="shared" si="0"/>
        <v>8.0</v>
      </c>
      <c r="G34" s="240">
        <v>136201</v>
      </c>
      <c r="H34" s="240">
        <v>5246</v>
      </c>
      <c r="I34" s="170" t="s">
        <v>254</v>
      </c>
      <c r="J34" s="196" t="s">
        <v>254</v>
      </c>
      <c r="K34" s="170" t="s">
        <v>255</v>
      </c>
    </row>
    <row r="35" spans="1:12" s="171" customFormat="1">
      <c r="A35" s="243">
        <v>34</v>
      </c>
      <c r="B35" s="182" t="s">
        <v>252</v>
      </c>
      <c r="C35" s="183" t="s">
        <v>305</v>
      </c>
      <c r="D35" s="184">
        <v>46091.291666666664</v>
      </c>
      <c r="E35" s="184">
        <v>46091.625</v>
      </c>
      <c r="F35" s="224" t="str">
        <f t="shared" si="0"/>
        <v>8.0</v>
      </c>
      <c r="G35" s="241">
        <v>114261</v>
      </c>
      <c r="H35" s="240">
        <v>3617</v>
      </c>
      <c r="I35" s="225" t="s">
        <v>77</v>
      </c>
      <c r="J35" s="225" t="s">
        <v>255</v>
      </c>
      <c r="K35" s="225" t="s">
        <v>306</v>
      </c>
      <c r="L35" s="226"/>
    </row>
    <row r="36" spans="1:12" s="171" customFormat="1">
      <c r="A36" s="243">
        <v>35</v>
      </c>
      <c r="B36" s="196" t="s">
        <v>315</v>
      </c>
      <c r="C36" s="170" t="s">
        <v>303</v>
      </c>
      <c r="D36" s="184">
        <v>46092.416666666664</v>
      </c>
      <c r="E36" s="184">
        <v>46092.916666666664</v>
      </c>
      <c r="F36" s="224" t="str">
        <f t="shared" si="0"/>
        <v>12.0</v>
      </c>
      <c r="G36" s="240">
        <v>171598</v>
      </c>
      <c r="H36" s="240">
        <v>5686</v>
      </c>
      <c r="I36" s="228" t="s">
        <v>293</v>
      </c>
      <c r="J36" s="228" t="s">
        <v>259</v>
      </c>
      <c r="K36" s="228" t="s">
        <v>293</v>
      </c>
    </row>
    <row r="37" spans="1:12" s="171" customFormat="1">
      <c r="A37" s="243">
        <v>36</v>
      </c>
      <c r="B37" s="182" t="s">
        <v>252</v>
      </c>
      <c r="C37" s="183" t="s">
        <v>304</v>
      </c>
      <c r="D37" s="184">
        <v>46092.291666666664</v>
      </c>
      <c r="E37" s="184">
        <v>46092.791666666664</v>
      </c>
      <c r="F37" s="224" t="str">
        <f t="shared" si="0"/>
        <v>12.0</v>
      </c>
      <c r="G37" s="241">
        <v>169379</v>
      </c>
      <c r="H37" s="240">
        <v>5622</v>
      </c>
      <c r="I37" s="225" t="s">
        <v>254</v>
      </c>
      <c r="J37" s="225" t="s">
        <v>254</v>
      </c>
      <c r="K37" s="225" t="s">
        <v>254</v>
      </c>
      <c r="L37" s="226"/>
    </row>
    <row r="38" spans="1:12" s="171" customFormat="1">
      <c r="A38" s="243">
        <v>37</v>
      </c>
      <c r="B38" s="196" t="s">
        <v>315</v>
      </c>
      <c r="C38" s="170" t="s">
        <v>225</v>
      </c>
      <c r="D38" s="184">
        <v>46095.541666666664</v>
      </c>
      <c r="E38" s="184">
        <v>46095.875</v>
      </c>
      <c r="F38" s="224" t="str">
        <f t="shared" si="0"/>
        <v>8.0</v>
      </c>
      <c r="G38" s="240">
        <v>136201</v>
      </c>
      <c r="H38" s="240">
        <v>5246</v>
      </c>
      <c r="I38" s="228" t="s">
        <v>254</v>
      </c>
      <c r="J38" s="228" t="s">
        <v>254</v>
      </c>
      <c r="K38" s="228" t="s">
        <v>255</v>
      </c>
    </row>
    <row r="39" spans="1:12" s="171" customFormat="1">
      <c r="A39" s="243">
        <v>38</v>
      </c>
      <c r="B39" s="196" t="s">
        <v>315</v>
      </c>
      <c r="C39" s="170" t="s">
        <v>304</v>
      </c>
      <c r="D39" s="184">
        <v>46096.291666666664</v>
      </c>
      <c r="E39" s="184">
        <v>46096.791666666664</v>
      </c>
      <c r="F39" s="224" t="str">
        <f t="shared" si="0"/>
        <v>12.0</v>
      </c>
      <c r="G39" s="240">
        <v>169379</v>
      </c>
      <c r="H39" s="240">
        <v>5622</v>
      </c>
      <c r="I39" s="228" t="s">
        <v>254</v>
      </c>
      <c r="J39" s="228" t="s">
        <v>256</v>
      </c>
      <c r="K39" s="228" t="s">
        <v>254</v>
      </c>
      <c r="L39" s="226"/>
    </row>
    <row r="40" spans="1:12" s="171" customFormat="1">
      <c r="A40" s="243">
        <v>39</v>
      </c>
      <c r="B40" s="182" t="s">
        <v>252</v>
      </c>
      <c r="C40" s="196" t="s">
        <v>332</v>
      </c>
      <c r="D40" s="184">
        <v>46096.375</v>
      </c>
      <c r="E40" s="184">
        <v>46096.708333333336</v>
      </c>
      <c r="F40" s="224" t="str">
        <f t="shared" si="0"/>
        <v>8.0</v>
      </c>
      <c r="G40" s="240">
        <v>102784</v>
      </c>
      <c r="H40" s="240">
        <v>3470</v>
      </c>
      <c r="I40" s="196" t="s">
        <v>269</v>
      </c>
      <c r="J40" s="196" t="s">
        <v>269</v>
      </c>
      <c r="K40" s="228" t="s">
        <v>256</v>
      </c>
    </row>
    <row r="41" spans="1:12" s="171" customFormat="1">
      <c r="A41" s="243">
        <v>40</v>
      </c>
      <c r="B41" s="182" t="s">
        <v>315</v>
      </c>
      <c r="C41" s="183" t="s">
        <v>305</v>
      </c>
      <c r="D41" s="184">
        <v>46097.291666666664</v>
      </c>
      <c r="E41" s="184">
        <v>46097.625</v>
      </c>
      <c r="F41" s="224" t="str">
        <f t="shared" si="0"/>
        <v>8.0</v>
      </c>
      <c r="G41" s="241">
        <v>114261</v>
      </c>
      <c r="H41" s="240">
        <v>3617</v>
      </c>
      <c r="I41" s="225" t="s">
        <v>306</v>
      </c>
      <c r="J41" s="225" t="s">
        <v>255</v>
      </c>
      <c r="K41" s="225" t="s">
        <v>306</v>
      </c>
    </row>
    <row r="42" spans="1:12" s="171" customFormat="1">
      <c r="A42" s="243">
        <v>41</v>
      </c>
      <c r="B42" s="182" t="s">
        <v>315</v>
      </c>
      <c r="C42" s="196" t="s">
        <v>225</v>
      </c>
      <c r="D42" s="184">
        <v>46099.541666666664</v>
      </c>
      <c r="E42" s="184">
        <v>46100.875</v>
      </c>
      <c r="F42" s="224" t="str">
        <f t="shared" si="0"/>
        <v>32.0</v>
      </c>
      <c r="G42" s="240">
        <v>136201</v>
      </c>
      <c r="H42" s="240">
        <v>5246</v>
      </c>
      <c r="I42" s="196" t="s">
        <v>254</v>
      </c>
      <c r="J42" s="196" t="s">
        <v>254</v>
      </c>
      <c r="K42" s="228" t="s">
        <v>254</v>
      </c>
      <c r="L42" s="226" t="s">
        <v>316</v>
      </c>
    </row>
    <row r="43" spans="1:12" s="171" customFormat="1">
      <c r="A43" s="243">
        <v>42</v>
      </c>
      <c r="B43" s="182" t="s">
        <v>315</v>
      </c>
      <c r="C43" s="183" t="s">
        <v>332</v>
      </c>
      <c r="D43" s="184">
        <v>46102.375</v>
      </c>
      <c r="E43" s="184">
        <v>46102.708333333336</v>
      </c>
      <c r="F43" s="224" t="str">
        <f t="shared" si="0"/>
        <v>8.0</v>
      </c>
      <c r="G43" s="241">
        <v>102784</v>
      </c>
      <c r="H43" s="240">
        <v>3470</v>
      </c>
      <c r="I43" s="225" t="s">
        <v>269</v>
      </c>
      <c r="J43" s="225" t="s">
        <v>256</v>
      </c>
      <c r="K43" s="225" t="s">
        <v>269</v>
      </c>
    </row>
    <row r="44" spans="1:12" s="171" customFormat="1">
      <c r="A44" s="243">
        <v>43</v>
      </c>
      <c r="B44" s="196" t="s">
        <v>315</v>
      </c>
      <c r="C44" s="170" t="s">
        <v>225</v>
      </c>
      <c r="D44" s="184">
        <v>46103.541666666664</v>
      </c>
      <c r="E44" s="184">
        <v>46103.875</v>
      </c>
      <c r="F44" s="224" t="str">
        <f t="shared" si="0"/>
        <v>8.0</v>
      </c>
      <c r="G44" s="240">
        <v>136201</v>
      </c>
      <c r="H44" s="240">
        <v>5246</v>
      </c>
      <c r="I44" s="228" t="s">
        <v>254</v>
      </c>
      <c r="J44" s="228" t="s">
        <v>254</v>
      </c>
      <c r="K44" s="228" t="s">
        <v>255</v>
      </c>
    </row>
    <row r="45" spans="1:12" s="171" customFormat="1">
      <c r="A45" s="243">
        <v>44</v>
      </c>
      <c r="B45" s="196" t="s">
        <v>315</v>
      </c>
      <c r="C45" s="186" t="s">
        <v>332</v>
      </c>
      <c r="D45" s="184">
        <v>46106.375</v>
      </c>
      <c r="E45" s="184">
        <v>46106.708333333336</v>
      </c>
      <c r="F45" s="224" t="str">
        <f t="shared" si="0"/>
        <v>8.0</v>
      </c>
      <c r="G45" s="74">
        <v>102784</v>
      </c>
      <c r="H45" s="242">
        <v>3470</v>
      </c>
      <c r="I45" s="180" t="s">
        <v>269</v>
      </c>
      <c r="J45" s="180" t="s">
        <v>269</v>
      </c>
      <c r="K45" s="1" t="s">
        <v>256</v>
      </c>
    </row>
    <row r="46" spans="1:12" s="171" customFormat="1">
      <c r="A46" s="243">
        <v>45</v>
      </c>
      <c r="B46" s="182" t="s">
        <v>315</v>
      </c>
      <c r="C46" s="183" t="s">
        <v>225</v>
      </c>
      <c r="D46" s="184">
        <v>46107.541666666664</v>
      </c>
      <c r="E46" s="184">
        <v>46108.875</v>
      </c>
      <c r="F46" s="224" t="str">
        <f t="shared" si="0"/>
        <v>32.0</v>
      </c>
      <c r="G46" s="241">
        <v>136201</v>
      </c>
      <c r="H46" s="240">
        <v>5246</v>
      </c>
      <c r="I46" s="225" t="s">
        <v>254</v>
      </c>
      <c r="J46" s="225" t="s">
        <v>254</v>
      </c>
      <c r="K46" s="225" t="s">
        <v>254</v>
      </c>
      <c r="L46" s="226" t="s">
        <v>316</v>
      </c>
    </row>
    <row r="47" spans="1:12" s="171" customFormat="1">
      <c r="A47" s="243">
        <v>46</v>
      </c>
      <c r="B47" s="196" t="s">
        <v>315</v>
      </c>
      <c r="C47" s="170" t="s">
        <v>225</v>
      </c>
      <c r="D47" s="184">
        <v>46111.541666666664</v>
      </c>
      <c r="E47" s="184">
        <v>46111.875</v>
      </c>
      <c r="F47" s="224" t="str">
        <f t="shared" si="0"/>
        <v>8.0</v>
      </c>
      <c r="G47" s="240">
        <v>136201</v>
      </c>
      <c r="H47" s="240">
        <v>5246</v>
      </c>
      <c r="I47" s="228" t="s">
        <v>254</v>
      </c>
      <c r="J47" s="228" t="s">
        <v>254</v>
      </c>
      <c r="K47" s="228" t="s">
        <v>256</v>
      </c>
    </row>
    <row r="48" spans="1:12" s="171" customFormat="1">
      <c r="A48" s="243">
        <v>47</v>
      </c>
      <c r="B48" s="196" t="s">
        <v>315</v>
      </c>
      <c r="C48" s="170" t="s">
        <v>332</v>
      </c>
      <c r="D48" s="184">
        <v>46112.375</v>
      </c>
      <c r="E48" s="184">
        <v>46112.708333333336</v>
      </c>
      <c r="F48" s="224" t="str">
        <f t="shared" si="0"/>
        <v>8.0</v>
      </c>
      <c r="G48" s="240">
        <v>102784</v>
      </c>
      <c r="H48" s="240">
        <v>3470</v>
      </c>
      <c r="I48" s="228" t="s">
        <v>269</v>
      </c>
      <c r="J48" s="228" t="s">
        <v>256</v>
      </c>
      <c r="K48" s="228" t="s">
        <v>269</v>
      </c>
    </row>
    <row r="49" spans="1:12" s="171" customFormat="1">
      <c r="A49" s="243">
        <v>48</v>
      </c>
      <c r="B49" s="182" t="s">
        <v>315</v>
      </c>
      <c r="C49" s="196" t="s">
        <v>225</v>
      </c>
      <c r="D49" s="184">
        <v>46115.541666666664</v>
      </c>
      <c r="E49" s="184">
        <v>46116.916666666664</v>
      </c>
      <c r="F49" s="224" t="str">
        <f t="shared" si="0"/>
        <v>33.0</v>
      </c>
      <c r="G49" s="240">
        <v>136201</v>
      </c>
      <c r="H49" s="240">
        <v>5246</v>
      </c>
      <c r="I49" s="196" t="s">
        <v>254</v>
      </c>
      <c r="J49" s="196" t="s">
        <v>254</v>
      </c>
      <c r="K49" s="228" t="s">
        <v>254</v>
      </c>
      <c r="L49" s="226" t="s">
        <v>316</v>
      </c>
    </row>
    <row r="50" spans="1:12" s="171" customFormat="1">
      <c r="A50" s="243">
        <v>49</v>
      </c>
      <c r="B50" s="196" t="s">
        <v>315</v>
      </c>
      <c r="C50" s="170" t="s">
        <v>272</v>
      </c>
      <c r="D50" s="184">
        <v>46117.583333333336</v>
      </c>
      <c r="E50" s="184">
        <v>46117.916666666664</v>
      </c>
      <c r="F50" s="224" t="str">
        <f t="shared" si="0"/>
        <v>8.0</v>
      </c>
      <c r="G50" s="240">
        <v>77499</v>
      </c>
      <c r="H50" s="240">
        <v>2270</v>
      </c>
      <c r="I50" s="228" t="s">
        <v>254</v>
      </c>
      <c r="J50" s="228" t="s">
        <v>254</v>
      </c>
      <c r="K50" s="228" t="s">
        <v>256</v>
      </c>
    </row>
    <row r="51" spans="1:12" s="171" customFormat="1">
      <c r="A51" s="243">
        <v>50</v>
      </c>
      <c r="B51" s="182" t="s">
        <v>252</v>
      </c>
      <c r="C51" s="183" t="s">
        <v>332</v>
      </c>
      <c r="D51" s="184">
        <v>46117.291666666664</v>
      </c>
      <c r="E51" s="184">
        <v>46117.625</v>
      </c>
      <c r="F51" s="224" t="str">
        <f t="shared" si="0"/>
        <v>8.0</v>
      </c>
      <c r="G51" s="241">
        <v>102784</v>
      </c>
      <c r="H51" s="240">
        <v>3470</v>
      </c>
      <c r="I51" s="228" t="s">
        <v>269</v>
      </c>
      <c r="J51" s="228" t="s">
        <v>84</v>
      </c>
      <c r="K51" s="225" t="s">
        <v>269</v>
      </c>
    </row>
    <row r="52" spans="1:12" s="171" customFormat="1">
      <c r="A52" s="243">
        <v>51</v>
      </c>
      <c r="B52" s="182" t="s">
        <v>315</v>
      </c>
      <c r="C52" s="196" t="s">
        <v>303</v>
      </c>
      <c r="D52" s="184">
        <v>46118.458333333336</v>
      </c>
      <c r="E52" s="184">
        <v>46118.875</v>
      </c>
      <c r="F52" s="224" t="str">
        <f t="shared" si="0"/>
        <v>10.0</v>
      </c>
      <c r="G52" s="240">
        <v>171598</v>
      </c>
      <c r="H52" s="240">
        <v>5686</v>
      </c>
      <c r="I52" s="196" t="s">
        <v>261</v>
      </c>
      <c r="J52" s="196" t="s">
        <v>262</v>
      </c>
      <c r="K52" s="228" t="s">
        <v>260</v>
      </c>
    </row>
    <row r="53" spans="1:12" s="171" customFormat="1">
      <c r="A53" s="243">
        <v>52</v>
      </c>
      <c r="B53" s="196" t="s">
        <v>315</v>
      </c>
      <c r="C53" s="170" t="s">
        <v>225</v>
      </c>
      <c r="D53" s="184">
        <v>46119.541666666664</v>
      </c>
      <c r="E53" s="184">
        <v>46119.875</v>
      </c>
      <c r="F53" s="224" t="str">
        <f t="shared" si="0"/>
        <v>8.0</v>
      </c>
      <c r="G53" s="240">
        <v>136201</v>
      </c>
      <c r="H53" s="240">
        <v>5246</v>
      </c>
      <c r="I53" s="228" t="s">
        <v>254</v>
      </c>
      <c r="J53" s="228" t="s">
        <v>254</v>
      </c>
      <c r="K53" s="228" t="s">
        <v>275</v>
      </c>
    </row>
    <row r="54" spans="1:12" s="171" customFormat="1">
      <c r="A54" s="243">
        <v>53</v>
      </c>
      <c r="B54" s="202" t="s">
        <v>315</v>
      </c>
      <c r="C54" s="170" t="s">
        <v>304</v>
      </c>
      <c r="D54" s="184">
        <v>46120.291666666664</v>
      </c>
      <c r="E54" s="184">
        <v>46120.791666666664</v>
      </c>
      <c r="F54" s="224" t="str">
        <f t="shared" si="0"/>
        <v>12.0</v>
      </c>
      <c r="G54" s="240">
        <v>169379</v>
      </c>
      <c r="H54" s="240">
        <v>5622</v>
      </c>
      <c r="I54" s="228" t="s">
        <v>254</v>
      </c>
      <c r="J54" s="228" t="s">
        <v>254</v>
      </c>
      <c r="K54" s="228" t="s">
        <v>256</v>
      </c>
    </row>
    <row r="55" spans="1:12" s="171" customFormat="1">
      <c r="A55" s="243">
        <v>54</v>
      </c>
      <c r="B55" s="182" t="s">
        <v>315</v>
      </c>
      <c r="C55" s="196" t="s">
        <v>307</v>
      </c>
      <c r="D55" s="184">
        <v>46121.291666666664</v>
      </c>
      <c r="E55" s="184">
        <v>46121.625</v>
      </c>
      <c r="F55" s="224" t="str">
        <f t="shared" si="0"/>
        <v>8.0</v>
      </c>
      <c r="G55" s="240">
        <v>91627</v>
      </c>
      <c r="H55" s="240">
        <v>2390</v>
      </c>
      <c r="I55" s="196" t="s">
        <v>293</v>
      </c>
      <c r="J55" s="196" t="s">
        <v>293</v>
      </c>
      <c r="K55" s="228" t="s">
        <v>257</v>
      </c>
    </row>
    <row r="56" spans="1:12" s="171" customFormat="1">
      <c r="A56" s="243">
        <v>55</v>
      </c>
      <c r="B56" s="182" t="s">
        <v>252</v>
      </c>
      <c r="C56" s="183" t="s">
        <v>272</v>
      </c>
      <c r="D56" s="184">
        <v>46121.583333333336</v>
      </c>
      <c r="E56" s="184">
        <v>46121.916666666664</v>
      </c>
      <c r="F56" s="224" t="str">
        <f t="shared" si="0"/>
        <v>8.0</v>
      </c>
      <c r="G56" s="241">
        <v>77499</v>
      </c>
      <c r="H56" s="240">
        <v>2270</v>
      </c>
      <c r="I56" s="225" t="s">
        <v>254</v>
      </c>
      <c r="J56" s="225" t="s">
        <v>254</v>
      </c>
      <c r="K56" s="225" t="s">
        <v>256</v>
      </c>
      <c r="L56" s="226"/>
    </row>
    <row r="57" spans="1:12" s="171" customFormat="1">
      <c r="A57" s="243">
        <v>56</v>
      </c>
      <c r="B57" s="182" t="s">
        <v>315</v>
      </c>
      <c r="C57" s="183" t="s">
        <v>332</v>
      </c>
      <c r="D57" s="184">
        <v>46122.291666666664</v>
      </c>
      <c r="E57" s="184">
        <v>46122.625</v>
      </c>
      <c r="F57" s="224" t="str">
        <f t="shared" si="0"/>
        <v>8.0</v>
      </c>
      <c r="G57" s="240">
        <v>102784</v>
      </c>
      <c r="H57" s="240">
        <v>3470</v>
      </c>
      <c r="I57" s="225" t="s">
        <v>269</v>
      </c>
      <c r="J57" s="225" t="s">
        <v>84</v>
      </c>
      <c r="K57" s="225" t="s">
        <v>269</v>
      </c>
    </row>
    <row r="58" spans="1:12" s="171" customFormat="1">
      <c r="A58" s="243">
        <v>57</v>
      </c>
      <c r="B58" s="182" t="s">
        <v>315</v>
      </c>
      <c r="C58" s="196" t="s">
        <v>225</v>
      </c>
      <c r="D58" s="184">
        <v>46123.541666666664</v>
      </c>
      <c r="E58" s="184">
        <v>46123.916666666664</v>
      </c>
      <c r="F58" s="224" t="str">
        <f t="shared" si="0"/>
        <v>9.0</v>
      </c>
      <c r="G58" s="240">
        <v>136201</v>
      </c>
      <c r="H58" s="240">
        <v>5246</v>
      </c>
      <c r="I58" s="196" t="s">
        <v>254</v>
      </c>
      <c r="J58" s="196" t="s">
        <v>254</v>
      </c>
      <c r="K58" s="228" t="s">
        <v>255</v>
      </c>
    </row>
    <row r="59" spans="1:12" s="171" customFormat="1">
      <c r="A59" s="243">
        <v>58</v>
      </c>
      <c r="B59" s="182" t="s">
        <v>315</v>
      </c>
      <c r="C59" s="196" t="s">
        <v>272</v>
      </c>
      <c r="D59" s="184">
        <v>46125.583333333336</v>
      </c>
      <c r="E59" s="184">
        <v>46125.916666666664</v>
      </c>
      <c r="F59" s="224" t="str">
        <f t="shared" si="0"/>
        <v>8.0</v>
      </c>
      <c r="G59" s="236">
        <v>77499</v>
      </c>
      <c r="H59" s="233">
        <v>2270</v>
      </c>
      <c r="I59" s="180" t="s">
        <v>254</v>
      </c>
      <c r="J59" s="180" t="s">
        <v>254</v>
      </c>
      <c r="K59" s="1" t="s">
        <v>256</v>
      </c>
    </row>
    <row r="60" spans="1:12" s="171" customFormat="1">
      <c r="A60" s="243">
        <v>59</v>
      </c>
      <c r="B60" s="182" t="s">
        <v>315</v>
      </c>
      <c r="C60" s="170" t="s">
        <v>332</v>
      </c>
      <c r="D60" s="184">
        <v>46126.333333333336</v>
      </c>
      <c r="E60" s="184">
        <v>46126.666666666664</v>
      </c>
      <c r="F60" s="224" t="str">
        <f t="shared" si="0"/>
        <v>8.0</v>
      </c>
      <c r="G60" s="240">
        <v>102784</v>
      </c>
      <c r="H60" s="240">
        <v>3470</v>
      </c>
      <c r="I60" s="228" t="s">
        <v>269</v>
      </c>
      <c r="J60" s="229" t="s">
        <v>269</v>
      </c>
      <c r="K60" s="228" t="s">
        <v>84</v>
      </c>
    </row>
    <row r="61" spans="1:12" s="171" customFormat="1">
      <c r="A61" s="243">
        <v>60</v>
      </c>
      <c r="B61" s="182" t="s">
        <v>315</v>
      </c>
      <c r="C61" s="183" t="s">
        <v>225</v>
      </c>
      <c r="D61" s="184">
        <v>46127.291666666664</v>
      </c>
      <c r="E61" s="184">
        <v>46127.916666666664</v>
      </c>
      <c r="F61" s="224" t="str">
        <f t="shared" si="0"/>
        <v>15.0</v>
      </c>
      <c r="G61" s="241">
        <v>136201</v>
      </c>
      <c r="H61" s="240">
        <v>5246</v>
      </c>
      <c r="I61" s="225" t="s">
        <v>254</v>
      </c>
      <c r="J61" s="225" t="s">
        <v>254</v>
      </c>
      <c r="K61" s="225" t="s">
        <v>256</v>
      </c>
    </row>
    <row r="62" spans="1:12" s="171" customFormat="1">
      <c r="A62" s="243">
        <v>61</v>
      </c>
      <c r="B62" s="182" t="s">
        <v>315</v>
      </c>
      <c r="C62" s="196" t="s">
        <v>304</v>
      </c>
      <c r="D62" s="184">
        <v>46128.291666666664</v>
      </c>
      <c r="E62" s="184">
        <v>46128.791666666664</v>
      </c>
      <c r="F62" s="224" t="str">
        <f t="shared" si="0"/>
        <v>12.0</v>
      </c>
      <c r="G62" s="240">
        <v>169379</v>
      </c>
      <c r="H62" s="240">
        <v>5622</v>
      </c>
      <c r="I62" s="196" t="s">
        <v>254</v>
      </c>
      <c r="J62" s="196" t="s">
        <v>254</v>
      </c>
      <c r="K62" s="228" t="s">
        <v>254</v>
      </c>
    </row>
    <row r="63" spans="1:12" s="171" customFormat="1">
      <c r="A63" s="243">
        <v>62</v>
      </c>
      <c r="B63" s="182" t="s">
        <v>315</v>
      </c>
      <c r="C63" s="196" t="s">
        <v>225</v>
      </c>
      <c r="D63" s="184">
        <v>46131.583333333336</v>
      </c>
      <c r="E63" s="184">
        <v>46131.9375</v>
      </c>
      <c r="F63" s="224" t="str">
        <f t="shared" si="0"/>
        <v>8.5</v>
      </c>
      <c r="G63" s="240">
        <v>136201</v>
      </c>
      <c r="H63" s="240">
        <v>5246</v>
      </c>
      <c r="I63" s="196" t="s">
        <v>254</v>
      </c>
      <c r="J63" s="196" t="s">
        <v>254</v>
      </c>
      <c r="K63" s="228" t="s">
        <v>255</v>
      </c>
    </row>
    <row r="64" spans="1:12" s="171" customFormat="1">
      <c r="A64" s="243">
        <v>63</v>
      </c>
      <c r="B64" s="182" t="s">
        <v>252</v>
      </c>
      <c r="C64" s="196" t="s">
        <v>304</v>
      </c>
      <c r="D64" s="184">
        <v>46131.5</v>
      </c>
      <c r="E64" s="184">
        <v>46131.875</v>
      </c>
      <c r="F64" s="224" t="str">
        <f t="shared" ref="F64:F124" si="1">TEXT((VALUE(E64)-VALUE(D64))*24,"0.0")</f>
        <v>9.0</v>
      </c>
      <c r="G64" s="240">
        <v>169379</v>
      </c>
      <c r="H64" s="240">
        <v>5622</v>
      </c>
      <c r="I64" s="196" t="s">
        <v>254</v>
      </c>
      <c r="J64" s="196" t="s">
        <v>254</v>
      </c>
      <c r="K64" s="228" t="s">
        <v>311</v>
      </c>
    </row>
    <row r="65" spans="1:12" s="171" customFormat="1">
      <c r="A65" s="243">
        <v>64</v>
      </c>
      <c r="B65" s="182" t="s">
        <v>315</v>
      </c>
      <c r="C65" s="196" t="s">
        <v>308</v>
      </c>
      <c r="D65" s="184">
        <v>46134.291666666664</v>
      </c>
      <c r="E65" s="184">
        <v>46134.708333333336</v>
      </c>
      <c r="F65" s="224" t="str">
        <f t="shared" si="1"/>
        <v>10.0</v>
      </c>
      <c r="G65" s="240">
        <v>115906</v>
      </c>
      <c r="H65" s="240">
        <v>606</v>
      </c>
      <c r="I65" s="196" t="s">
        <v>263</v>
      </c>
      <c r="J65" s="196" t="s">
        <v>257</v>
      </c>
      <c r="K65" s="228" t="s">
        <v>264</v>
      </c>
    </row>
    <row r="66" spans="1:12" s="171" customFormat="1">
      <c r="A66" s="243">
        <v>65</v>
      </c>
      <c r="B66" s="202" t="s">
        <v>315</v>
      </c>
      <c r="C66" s="170" t="s">
        <v>225</v>
      </c>
      <c r="D66" s="184">
        <v>46136.5625</v>
      </c>
      <c r="E66" s="184">
        <v>46136.958333333336</v>
      </c>
      <c r="F66" s="224" t="str">
        <f t="shared" si="1"/>
        <v>9.5</v>
      </c>
      <c r="G66" s="240">
        <v>136201</v>
      </c>
      <c r="H66" s="240">
        <v>5246</v>
      </c>
      <c r="I66" s="228" t="s">
        <v>254</v>
      </c>
      <c r="J66" s="170" t="s">
        <v>84</v>
      </c>
      <c r="K66" s="228" t="s">
        <v>254</v>
      </c>
    </row>
    <row r="67" spans="1:12" s="171" customFormat="1">
      <c r="A67" s="243">
        <v>66</v>
      </c>
      <c r="B67" s="182" t="s">
        <v>315</v>
      </c>
      <c r="C67" s="183" t="s">
        <v>272</v>
      </c>
      <c r="D67" s="184">
        <v>46137.583333333336</v>
      </c>
      <c r="E67" s="184">
        <v>46137.916666666664</v>
      </c>
      <c r="F67" s="224" t="str">
        <f t="shared" si="1"/>
        <v>8.0</v>
      </c>
      <c r="G67" s="241">
        <v>77499</v>
      </c>
      <c r="H67" s="240">
        <v>2270</v>
      </c>
      <c r="I67" s="196" t="s">
        <v>254</v>
      </c>
      <c r="J67" s="196" t="s">
        <v>254</v>
      </c>
      <c r="K67" s="228" t="s">
        <v>256</v>
      </c>
    </row>
    <row r="68" spans="1:12" s="171" customFormat="1">
      <c r="A68" s="243">
        <v>67</v>
      </c>
      <c r="B68" s="196" t="s">
        <v>252</v>
      </c>
      <c r="C68" s="170" t="s">
        <v>332</v>
      </c>
      <c r="D68" s="184">
        <v>46137.291666666664</v>
      </c>
      <c r="E68" s="184">
        <v>46137.625</v>
      </c>
      <c r="F68" s="224" t="str">
        <f t="shared" si="1"/>
        <v>8.0</v>
      </c>
      <c r="G68" s="240">
        <v>102784</v>
      </c>
      <c r="H68" s="240">
        <v>3470</v>
      </c>
      <c r="I68" s="228" t="s">
        <v>269</v>
      </c>
      <c r="J68" s="228" t="s">
        <v>84</v>
      </c>
      <c r="K68" s="228" t="s">
        <v>269</v>
      </c>
    </row>
    <row r="69" spans="1:12" s="171" customFormat="1">
      <c r="A69" s="243">
        <v>68</v>
      </c>
      <c r="B69" s="182" t="s">
        <v>315</v>
      </c>
      <c r="C69" s="183" t="s">
        <v>303</v>
      </c>
      <c r="D69" s="184">
        <v>46138.291666666664</v>
      </c>
      <c r="E69" s="184">
        <v>46138.708333333336</v>
      </c>
      <c r="F69" s="224" t="str">
        <f t="shared" si="1"/>
        <v>10.0</v>
      </c>
      <c r="G69" s="240">
        <v>171598</v>
      </c>
      <c r="H69" s="240">
        <v>5686</v>
      </c>
      <c r="I69" s="225" t="s">
        <v>261</v>
      </c>
      <c r="J69" s="225" t="s">
        <v>262</v>
      </c>
      <c r="K69" s="225" t="s">
        <v>259</v>
      </c>
    </row>
    <row r="70" spans="1:12" s="171" customFormat="1">
      <c r="A70" s="243">
        <v>69</v>
      </c>
      <c r="B70" s="182" t="s">
        <v>315</v>
      </c>
      <c r="C70" s="196" t="s">
        <v>225</v>
      </c>
      <c r="D70" s="184">
        <v>46139.541666666664</v>
      </c>
      <c r="E70" s="184">
        <v>46140.916666666664</v>
      </c>
      <c r="F70" s="224" t="str">
        <f t="shared" si="1"/>
        <v>33.0</v>
      </c>
      <c r="G70" s="240">
        <v>136201</v>
      </c>
      <c r="H70" s="240">
        <v>5246</v>
      </c>
      <c r="I70" s="196" t="s">
        <v>254</v>
      </c>
      <c r="J70" s="196" t="s">
        <v>254</v>
      </c>
      <c r="K70" s="228" t="s">
        <v>254</v>
      </c>
      <c r="L70" s="226" t="s">
        <v>316</v>
      </c>
    </row>
    <row r="71" spans="1:12" s="171" customFormat="1">
      <c r="A71" s="243">
        <v>70</v>
      </c>
      <c r="B71" s="182" t="s">
        <v>315</v>
      </c>
      <c r="C71" s="196" t="s">
        <v>333</v>
      </c>
      <c r="D71" s="184">
        <v>46141.333333333336</v>
      </c>
      <c r="E71" s="184">
        <v>46141.708333333336</v>
      </c>
      <c r="F71" s="224" t="str">
        <f t="shared" si="1"/>
        <v>9.0</v>
      </c>
      <c r="G71" s="240">
        <v>46750</v>
      </c>
      <c r="H71" s="240">
        <v>452</v>
      </c>
      <c r="I71" s="196" t="s">
        <v>266</v>
      </c>
      <c r="J71" s="196" t="s">
        <v>256</v>
      </c>
      <c r="K71" s="228" t="s">
        <v>260</v>
      </c>
      <c r="L71" s="226"/>
    </row>
    <row r="72" spans="1:12" s="171" customFormat="1">
      <c r="A72" s="243">
        <v>71</v>
      </c>
      <c r="B72" s="182" t="s">
        <v>315</v>
      </c>
      <c r="C72" s="183" t="s">
        <v>303</v>
      </c>
      <c r="D72" s="184">
        <v>46143.5</v>
      </c>
      <c r="E72" s="184">
        <v>46143.875</v>
      </c>
      <c r="F72" s="224" t="str">
        <f t="shared" si="1"/>
        <v>9.0</v>
      </c>
      <c r="G72" s="240">
        <v>171598</v>
      </c>
      <c r="H72" s="240">
        <v>5686</v>
      </c>
      <c r="I72" s="225" t="s">
        <v>261</v>
      </c>
      <c r="J72" s="225" t="s">
        <v>261</v>
      </c>
      <c r="K72" s="225" t="s">
        <v>260</v>
      </c>
    </row>
    <row r="73" spans="1:12" s="171" customFormat="1">
      <c r="A73" s="243">
        <v>72</v>
      </c>
      <c r="B73" s="182" t="s">
        <v>315</v>
      </c>
      <c r="C73" s="183" t="s">
        <v>225</v>
      </c>
      <c r="D73" s="184">
        <v>46144.291666666664</v>
      </c>
      <c r="E73" s="184">
        <v>46144.791666666664</v>
      </c>
      <c r="F73" s="224" t="str">
        <f t="shared" si="1"/>
        <v>12.0</v>
      </c>
      <c r="G73" s="241">
        <v>136201</v>
      </c>
      <c r="H73" s="240">
        <v>5246</v>
      </c>
      <c r="I73" s="225" t="s">
        <v>254</v>
      </c>
      <c r="J73" s="225" t="s">
        <v>254</v>
      </c>
      <c r="K73" s="225" t="s">
        <v>256</v>
      </c>
    </row>
    <row r="74" spans="1:12" s="171" customFormat="1">
      <c r="A74" s="243">
        <v>73</v>
      </c>
      <c r="B74" s="182" t="s">
        <v>315</v>
      </c>
      <c r="C74" s="183" t="s">
        <v>305</v>
      </c>
      <c r="D74" s="184">
        <v>46145.5</v>
      </c>
      <c r="E74" s="184">
        <v>46145.833333333336</v>
      </c>
      <c r="F74" s="224" t="str">
        <f t="shared" si="1"/>
        <v>8.0</v>
      </c>
      <c r="G74" s="241">
        <v>114261</v>
      </c>
      <c r="H74" s="240">
        <v>3617</v>
      </c>
      <c r="I74" s="225" t="s">
        <v>262</v>
      </c>
      <c r="J74" s="225" t="s">
        <v>334</v>
      </c>
      <c r="K74" s="225" t="s">
        <v>255</v>
      </c>
    </row>
    <row r="75" spans="1:12" s="171" customFormat="1">
      <c r="A75" s="243">
        <v>74</v>
      </c>
      <c r="B75" s="182" t="s">
        <v>252</v>
      </c>
      <c r="C75" s="196" t="s">
        <v>304</v>
      </c>
      <c r="D75" s="184">
        <v>46145.291666666664</v>
      </c>
      <c r="E75" s="184">
        <v>46145.708333333336</v>
      </c>
      <c r="F75" s="224" t="str">
        <f t="shared" si="1"/>
        <v>10.0</v>
      </c>
      <c r="G75" s="240">
        <v>169379</v>
      </c>
      <c r="H75" s="240">
        <v>5622</v>
      </c>
      <c r="I75" s="196" t="s">
        <v>254</v>
      </c>
      <c r="J75" s="196" t="s">
        <v>254</v>
      </c>
      <c r="K75" s="228" t="s">
        <v>256</v>
      </c>
    </row>
    <row r="76" spans="1:12" s="171" customFormat="1">
      <c r="A76" s="243">
        <v>75</v>
      </c>
      <c r="B76" s="182" t="s">
        <v>315</v>
      </c>
      <c r="C76" s="196" t="s">
        <v>332</v>
      </c>
      <c r="D76" s="184">
        <v>46146.333333333336</v>
      </c>
      <c r="E76" s="184">
        <v>46146.666666666664</v>
      </c>
      <c r="F76" s="224" t="str">
        <f t="shared" si="1"/>
        <v>8.0</v>
      </c>
      <c r="G76" s="240">
        <v>102784</v>
      </c>
      <c r="H76" s="240">
        <v>3470</v>
      </c>
      <c r="I76" s="196" t="s">
        <v>269</v>
      </c>
      <c r="J76" s="196" t="s">
        <v>84</v>
      </c>
      <c r="K76" s="228" t="s">
        <v>269</v>
      </c>
    </row>
    <row r="77" spans="1:12" s="171" customFormat="1">
      <c r="A77" s="243">
        <v>76</v>
      </c>
      <c r="B77" s="196" t="s">
        <v>315</v>
      </c>
      <c r="C77" s="183" t="s">
        <v>303</v>
      </c>
      <c r="D77" s="184">
        <v>46148.541666666664</v>
      </c>
      <c r="E77" s="184">
        <v>46148.875</v>
      </c>
      <c r="F77" s="224" t="str">
        <f t="shared" si="1"/>
        <v>8.0</v>
      </c>
      <c r="G77" s="240">
        <v>171598</v>
      </c>
      <c r="H77" s="240">
        <v>5686</v>
      </c>
      <c r="I77" s="225" t="s">
        <v>263</v>
      </c>
      <c r="J77" s="225" t="s">
        <v>310</v>
      </c>
      <c r="K77" s="225" t="s">
        <v>257</v>
      </c>
    </row>
    <row r="78" spans="1:12" s="171" customFormat="1">
      <c r="A78" s="243">
        <v>77</v>
      </c>
      <c r="B78" s="182" t="s">
        <v>252</v>
      </c>
      <c r="C78" s="196" t="s">
        <v>225</v>
      </c>
      <c r="D78" s="184">
        <v>46148.625</v>
      </c>
      <c r="E78" s="184">
        <v>46148.958333333336</v>
      </c>
      <c r="F78" s="224" t="str">
        <f t="shared" si="1"/>
        <v>8.0</v>
      </c>
      <c r="G78" s="240">
        <v>136201</v>
      </c>
      <c r="H78" s="240">
        <v>5246</v>
      </c>
      <c r="I78" s="196" t="s">
        <v>254</v>
      </c>
      <c r="J78" s="196" t="s">
        <v>254</v>
      </c>
      <c r="K78" s="228" t="s">
        <v>255</v>
      </c>
    </row>
    <row r="79" spans="1:12" s="171" customFormat="1">
      <c r="A79" s="243">
        <v>78</v>
      </c>
      <c r="B79" s="182" t="s">
        <v>315</v>
      </c>
      <c r="C79" s="183" t="s">
        <v>332</v>
      </c>
      <c r="D79" s="184">
        <v>46151.291666666664</v>
      </c>
      <c r="E79" s="184">
        <v>46151.625</v>
      </c>
      <c r="F79" s="224" t="str">
        <f t="shared" si="1"/>
        <v>8.0</v>
      </c>
      <c r="G79" s="241">
        <v>102784</v>
      </c>
      <c r="H79" s="240">
        <v>3470</v>
      </c>
      <c r="I79" s="225" t="s">
        <v>269</v>
      </c>
      <c r="J79" s="225" t="s">
        <v>84</v>
      </c>
      <c r="K79" s="225" t="s">
        <v>269</v>
      </c>
    </row>
    <row r="80" spans="1:12" s="171" customFormat="1">
      <c r="A80" s="243">
        <v>79</v>
      </c>
      <c r="B80" s="182" t="s">
        <v>315</v>
      </c>
      <c r="C80" s="196" t="s">
        <v>225</v>
      </c>
      <c r="D80" s="184">
        <v>46152.541666666664</v>
      </c>
      <c r="E80" s="184">
        <v>46152.916666666664</v>
      </c>
      <c r="F80" s="224" t="str">
        <f t="shared" si="1"/>
        <v>9.0</v>
      </c>
      <c r="G80" s="240">
        <v>136201</v>
      </c>
      <c r="H80" s="240">
        <v>5246</v>
      </c>
      <c r="I80" s="196" t="s">
        <v>254</v>
      </c>
      <c r="J80" s="196" t="s">
        <v>254</v>
      </c>
      <c r="K80" s="228" t="s">
        <v>255</v>
      </c>
    </row>
    <row r="81" spans="1:12" s="171" customFormat="1">
      <c r="A81" s="243">
        <v>80</v>
      </c>
      <c r="B81" s="196" t="s">
        <v>315</v>
      </c>
      <c r="C81" s="183" t="s">
        <v>332</v>
      </c>
      <c r="D81" s="184">
        <v>46155.333333333336</v>
      </c>
      <c r="E81" s="184">
        <v>46155.666666666664</v>
      </c>
      <c r="F81" s="224" t="str">
        <f t="shared" si="1"/>
        <v>8.0</v>
      </c>
      <c r="G81" s="241">
        <v>102784</v>
      </c>
      <c r="H81" s="240">
        <v>3470</v>
      </c>
      <c r="I81" s="225" t="s">
        <v>269</v>
      </c>
      <c r="J81" s="225" t="s">
        <v>269</v>
      </c>
      <c r="K81" s="225" t="s">
        <v>84</v>
      </c>
    </row>
    <row r="82" spans="1:12" s="171" customFormat="1">
      <c r="A82" s="243">
        <v>81</v>
      </c>
      <c r="B82" s="196" t="s">
        <v>315</v>
      </c>
      <c r="C82" s="201" t="s">
        <v>225</v>
      </c>
      <c r="D82" s="184">
        <v>46156.541666666664</v>
      </c>
      <c r="E82" s="184">
        <v>46156.916666666664</v>
      </c>
      <c r="F82" s="224" t="str">
        <f t="shared" si="1"/>
        <v>9.0</v>
      </c>
      <c r="G82" s="240">
        <v>136201</v>
      </c>
      <c r="H82" s="240">
        <v>5246</v>
      </c>
      <c r="I82" s="170" t="s">
        <v>254</v>
      </c>
      <c r="J82" s="228" t="s">
        <v>254</v>
      </c>
      <c r="K82" s="228" t="s">
        <v>255</v>
      </c>
    </row>
    <row r="83" spans="1:12" s="171" customFormat="1">
      <c r="A83" s="243">
        <v>82</v>
      </c>
      <c r="B83" s="182" t="s">
        <v>315</v>
      </c>
      <c r="C83" s="196" t="s">
        <v>272</v>
      </c>
      <c r="D83" s="184">
        <v>46157.583333333336</v>
      </c>
      <c r="E83" s="184">
        <v>46157.916666666664</v>
      </c>
      <c r="F83" s="224" t="str">
        <f t="shared" si="1"/>
        <v>8.0</v>
      </c>
      <c r="G83" s="240">
        <v>77499</v>
      </c>
      <c r="H83" s="240">
        <v>2270</v>
      </c>
      <c r="I83" s="196" t="s">
        <v>254</v>
      </c>
      <c r="J83" s="196" t="s">
        <v>254</v>
      </c>
      <c r="K83" s="228" t="s">
        <v>256</v>
      </c>
    </row>
    <row r="84" spans="1:12" s="171" customFormat="1">
      <c r="A84" s="243">
        <v>83</v>
      </c>
      <c r="B84" s="182" t="s">
        <v>315</v>
      </c>
      <c r="C84" s="196" t="s">
        <v>304</v>
      </c>
      <c r="D84" s="184">
        <v>46158.5</v>
      </c>
      <c r="E84" s="184">
        <v>46158.916666666664</v>
      </c>
      <c r="F84" s="224" t="str">
        <f t="shared" si="1"/>
        <v>10.0</v>
      </c>
      <c r="G84" s="240">
        <v>169379</v>
      </c>
      <c r="H84" s="240">
        <v>5622</v>
      </c>
      <c r="I84" s="196" t="s">
        <v>254</v>
      </c>
      <c r="J84" s="196" t="s">
        <v>254</v>
      </c>
      <c r="K84" s="228" t="s">
        <v>311</v>
      </c>
    </row>
    <row r="85" spans="1:12" s="171" customFormat="1">
      <c r="A85" s="243">
        <v>84</v>
      </c>
      <c r="B85" s="182" t="s">
        <v>252</v>
      </c>
      <c r="C85" s="183" t="s">
        <v>286</v>
      </c>
      <c r="D85" s="184">
        <v>46158.291666666664</v>
      </c>
      <c r="E85" s="184">
        <v>46158.625</v>
      </c>
      <c r="F85" s="224" t="str">
        <f t="shared" si="1"/>
        <v>8.0</v>
      </c>
      <c r="G85" s="241">
        <v>85619</v>
      </c>
      <c r="H85" s="240">
        <v>2680</v>
      </c>
      <c r="I85" s="225" t="s">
        <v>288</v>
      </c>
      <c r="J85" s="225" t="s">
        <v>57</v>
      </c>
      <c r="K85" s="225" t="s">
        <v>288</v>
      </c>
    </row>
    <row r="86" spans="1:12" s="171" customFormat="1">
      <c r="A86" s="243">
        <v>85</v>
      </c>
      <c r="B86" s="182" t="s">
        <v>315</v>
      </c>
      <c r="C86" s="183" t="s">
        <v>332</v>
      </c>
      <c r="D86" s="176">
        <v>46160.333333333336</v>
      </c>
      <c r="E86" s="176">
        <v>46160.666666666664</v>
      </c>
      <c r="F86" s="224" t="str">
        <f t="shared" si="1"/>
        <v>8.0</v>
      </c>
      <c r="G86" s="238">
        <v>102784</v>
      </c>
      <c r="H86" s="236">
        <v>3470</v>
      </c>
      <c r="I86" s="177" t="s">
        <v>269</v>
      </c>
      <c r="J86" s="180" t="s">
        <v>269</v>
      </c>
      <c r="K86" s="1" t="s">
        <v>84</v>
      </c>
    </row>
    <row r="87" spans="1:12" s="171" customFormat="1">
      <c r="A87" s="243">
        <v>86</v>
      </c>
      <c r="B87" s="182" t="s">
        <v>252</v>
      </c>
      <c r="C87" s="183" t="s">
        <v>225</v>
      </c>
      <c r="D87" s="184">
        <v>46160.541666666664</v>
      </c>
      <c r="E87" s="184">
        <v>46161.916666666664</v>
      </c>
      <c r="F87" s="224" t="str">
        <f t="shared" si="1"/>
        <v>33.0</v>
      </c>
      <c r="G87" s="241">
        <v>136201</v>
      </c>
      <c r="H87" s="240">
        <v>5246</v>
      </c>
      <c r="I87" s="225" t="s">
        <v>254</v>
      </c>
      <c r="J87" s="225" t="s">
        <v>254</v>
      </c>
      <c r="K87" s="225" t="s">
        <v>254</v>
      </c>
      <c r="L87" s="226" t="s">
        <v>316</v>
      </c>
    </row>
    <row r="88" spans="1:12" s="171" customFormat="1">
      <c r="A88" s="243">
        <v>87</v>
      </c>
      <c r="B88" s="182" t="s">
        <v>315</v>
      </c>
      <c r="C88" s="183" t="s">
        <v>303</v>
      </c>
      <c r="D88" s="184">
        <v>46161.541666666664</v>
      </c>
      <c r="E88" s="184">
        <v>46161.875</v>
      </c>
      <c r="F88" s="224" t="str">
        <f t="shared" si="1"/>
        <v>8.0</v>
      </c>
      <c r="G88" s="240">
        <v>171598</v>
      </c>
      <c r="H88" s="240">
        <v>5686</v>
      </c>
      <c r="I88" s="225" t="s">
        <v>261</v>
      </c>
      <c r="J88" s="225" t="s">
        <v>262</v>
      </c>
      <c r="K88" s="225" t="s">
        <v>259</v>
      </c>
    </row>
    <row r="89" spans="1:12" s="171" customFormat="1">
      <c r="A89" s="243">
        <v>88</v>
      </c>
      <c r="B89" s="182" t="s">
        <v>315</v>
      </c>
      <c r="C89" s="196" t="s">
        <v>286</v>
      </c>
      <c r="D89" s="184">
        <v>46162.291666666664</v>
      </c>
      <c r="E89" s="184">
        <v>46162.625</v>
      </c>
      <c r="F89" s="224" t="str">
        <f t="shared" si="1"/>
        <v>8.0</v>
      </c>
      <c r="G89" s="240">
        <v>85619</v>
      </c>
      <c r="H89" s="240">
        <v>2680</v>
      </c>
      <c r="I89" s="196" t="s">
        <v>288</v>
      </c>
      <c r="J89" s="196" t="s">
        <v>255</v>
      </c>
      <c r="K89" s="228" t="s">
        <v>288</v>
      </c>
    </row>
    <row r="90" spans="1:12" s="171" customFormat="1">
      <c r="A90" s="243">
        <v>89</v>
      </c>
      <c r="B90" s="182" t="s">
        <v>315</v>
      </c>
      <c r="C90" s="183" t="s">
        <v>225</v>
      </c>
      <c r="D90" s="184">
        <v>46164.541666666664</v>
      </c>
      <c r="E90" s="184">
        <v>46164.916666666664</v>
      </c>
      <c r="F90" s="224" t="str">
        <f t="shared" si="1"/>
        <v>9.0</v>
      </c>
      <c r="G90" s="241">
        <v>136201</v>
      </c>
      <c r="H90" s="240">
        <v>5246</v>
      </c>
      <c r="I90" s="225" t="s">
        <v>254</v>
      </c>
      <c r="J90" s="225" t="s">
        <v>254</v>
      </c>
      <c r="K90" s="225" t="s">
        <v>255</v>
      </c>
    </row>
    <row r="91" spans="1:12" s="171" customFormat="1">
      <c r="A91" s="243">
        <v>90</v>
      </c>
      <c r="B91" s="182" t="s">
        <v>315</v>
      </c>
      <c r="C91" s="183" t="s">
        <v>332</v>
      </c>
      <c r="D91" s="184">
        <v>46165.333333333336</v>
      </c>
      <c r="E91" s="184">
        <v>46165.666666666664</v>
      </c>
      <c r="F91" s="224" t="str">
        <f t="shared" si="1"/>
        <v>8.0</v>
      </c>
      <c r="G91" s="241">
        <v>102784</v>
      </c>
      <c r="H91" s="240">
        <v>3470</v>
      </c>
      <c r="I91" s="225" t="s">
        <v>269</v>
      </c>
      <c r="J91" s="225" t="s">
        <v>269</v>
      </c>
      <c r="K91" s="225" t="s">
        <v>84</v>
      </c>
    </row>
    <row r="92" spans="1:12" s="171" customFormat="1">
      <c r="A92" s="243">
        <v>91</v>
      </c>
      <c r="B92" s="182" t="s">
        <v>315</v>
      </c>
      <c r="C92" s="183" t="s">
        <v>225</v>
      </c>
      <c r="D92" s="184">
        <v>46167.541666666664</v>
      </c>
      <c r="E92" s="184">
        <v>46168.875</v>
      </c>
      <c r="F92" s="224" t="str">
        <f t="shared" si="1"/>
        <v>32.0</v>
      </c>
      <c r="G92" s="241">
        <v>136201</v>
      </c>
      <c r="H92" s="240">
        <v>5246</v>
      </c>
      <c r="I92" s="225" t="s">
        <v>254</v>
      </c>
      <c r="J92" s="225" t="s">
        <v>254</v>
      </c>
      <c r="K92" s="225" t="s">
        <v>254</v>
      </c>
      <c r="L92" s="226" t="s">
        <v>316</v>
      </c>
    </row>
    <row r="93" spans="1:12" s="171" customFormat="1">
      <c r="A93" s="243">
        <v>92</v>
      </c>
      <c r="B93" s="182" t="s">
        <v>315</v>
      </c>
      <c r="C93" s="183" t="s">
        <v>303</v>
      </c>
      <c r="D93" s="184">
        <v>46170.291666666664</v>
      </c>
      <c r="E93" s="184">
        <v>46170.708333333336</v>
      </c>
      <c r="F93" s="224" t="str">
        <f t="shared" si="1"/>
        <v>10.0</v>
      </c>
      <c r="G93" s="240">
        <v>171598</v>
      </c>
      <c r="H93" s="240">
        <v>5686</v>
      </c>
      <c r="I93" s="225" t="s">
        <v>261</v>
      </c>
      <c r="J93" s="225" t="s">
        <v>262</v>
      </c>
      <c r="K93" s="225" t="s">
        <v>259</v>
      </c>
    </row>
    <row r="94" spans="1:12" s="171" customFormat="1">
      <c r="A94" s="243">
        <v>93</v>
      </c>
      <c r="B94" s="182" t="s">
        <v>252</v>
      </c>
      <c r="C94" s="196" t="s">
        <v>332</v>
      </c>
      <c r="D94" s="184">
        <v>46170.375</v>
      </c>
      <c r="E94" s="184">
        <v>46170.666666666664</v>
      </c>
      <c r="F94" s="224" t="str">
        <f t="shared" si="1"/>
        <v>7.0</v>
      </c>
      <c r="G94" s="240">
        <v>102784</v>
      </c>
      <c r="H94" s="240">
        <v>3470</v>
      </c>
      <c r="I94" s="196" t="s">
        <v>269</v>
      </c>
      <c r="J94" s="196" t="s">
        <v>269</v>
      </c>
      <c r="K94" s="228" t="s">
        <v>84</v>
      </c>
    </row>
    <row r="95" spans="1:12" s="171" customFormat="1">
      <c r="A95" s="243">
        <v>94</v>
      </c>
      <c r="B95" s="202" t="s">
        <v>315</v>
      </c>
      <c r="C95" s="170" t="s">
        <v>225</v>
      </c>
      <c r="D95" s="184">
        <v>46173.5625</v>
      </c>
      <c r="E95" s="184">
        <v>46173.958333333336</v>
      </c>
      <c r="F95" s="224" t="str">
        <f t="shared" si="1"/>
        <v>9.5</v>
      </c>
      <c r="G95" s="240">
        <v>136201</v>
      </c>
      <c r="H95" s="240">
        <v>5246</v>
      </c>
      <c r="I95" s="228" t="s">
        <v>254</v>
      </c>
      <c r="J95" s="228" t="s">
        <v>84</v>
      </c>
      <c r="K95" s="228" t="s">
        <v>254</v>
      </c>
    </row>
    <row r="96" spans="1:12" s="171" customFormat="1">
      <c r="A96" s="243">
        <v>95</v>
      </c>
      <c r="B96" s="204" t="s">
        <v>315</v>
      </c>
      <c r="C96" s="183" t="s">
        <v>304</v>
      </c>
      <c r="D96" s="184">
        <v>46174.291666666664</v>
      </c>
      <c r="E96" s="184">
        <v>46174.708333333336</v>
      </c>
      <c r="F96" s="224" t="str">
        <f t="shared" si="1"/>
        <v>10.0</v>
      </c>
      <c r="G96" s="241">
        <v>169379</v>
      </c>
      <c r="H96" s="240">
        <v>5622</v>
      </c>
      <c r="I96" s="225" t="s">
        <v>254</v>
      </c>
      <c r="J96" s="225" t="s">
        <v>254</v>
      </c>
      <c r="K96" s="225" t="s">
        <v>254</v>
      </c>
    </row>
    <row r="97" spans="1:12" s="171" customFormat="1">
      <c r="A97" s="243">
        <v>96</v>
      </c>
      <c r="B97" s="182" t="s">
        <v>315</v>
      </c>
      <c r="C97" s="183" t="s">
        <v>332</v>
      </c>
      <c r="D97" s="184">
        <v>46175.333333333336</v>
      </c>
      <c r="E97" s="184">
        <v>46175.666666666664</v>
      </c>
      <c r="F97" s="224" t="str">
        <f t="shared" si="1"/>
        <v>8.0</v>
      </c>
      <c r="G97" s="241">
        <v>102784</v>
      </c>
      <c r="H97" s="240">
        <v>3470</v>
      </c>
      <c r="I97" s="225" t="s">
        <v>269</v>
      </c>
      <c r="J97" s="225" t="s">
        <v>269</v>
      </c>
      <c r="K97" s="225" t="s">
        <v>84</v>
      </c>
    </row>
    <row r="98" spans="1:12" s="171" customFormat="1">
      <c r="A98" s="243">
        <v>97</v>
      </c>
      <c r="B98" s="182" t="s">
        <v>315</v>
      </c>
      <c r="C98" s="196" t="s">
        <v>225</v>
      </c>
      <c r="D98" s="184">
        <v>46176.541666666664</v>
      </c>
      <c r="E98" s="184">
        <v>46176.875</v>
      </c>
      <c r="F98" s="224" t="str">
        <f t="shared" si="1"/>
        <v>8.0</v>
      </c>
      <c r="G98" s="240">
        <v>136201</v>
      </c>
      <c r="H98" s="240">
        <v>5246</v>
      </c>
      <c r="I98" s="196" t="s">
        <v>254</v>
      </c>
      <c r="J98" s="196" t="s">
        <v>254</v>
      </c>
      <c r="K98" s="228" t="s">
        <v>256</v>
      </c>
    </row>
    <row r="99" spans="1:12" s="171" customFormat="1">
      <c r="A99" s="243">
        <v>98</v>
      </c>
      <c r="B99" s="182" t="s">
        <v>315</v>
      </c>
      <c r="C99" s="183" t="s">
        <v>303</v>
      </c>
      <c r="D99" s="184">
        <v>46179.291666666664</v>
      </c>
      <c r="E99" s="184">
        <v>46179.708333333336</v>
      </c>
      <c r="F99" s="224" t="str">
        <f t="shared" si="1"/>
        <v>10.0</v>
      </c>
      <c r="G99" s="240">
        <v>171598</v>
      </c>
      <c r="H99" s="240">
        <v>5686</v>
      </c>
      <c r="I99" s="196" t="s">
        <v>261</v>
      </c>
      <c r="J99" s="196" t="s">
        <v>262</v>
      </c>
      <c r="K99" s="225" t="s">
        <v>259</v>
      </c>
    </row>
    <row r="100" spans="1:12" s="171" customFormat="1">
      <c r="A100" s="243">
        <v>99</v>
      </c>
      <c r="B100" s="204" t="s">
        <v>315</v>
      </c>
      <c r="C100" s="183" t="s">
        <v>225</v>
      </c>
      <c r="D100" s="184">
        <v>46180.541666666664</v>
      </c>
      <c r="E100" s="184">
        <v>46180.916666666664</v>
      </c>
      <c r="F100" s="224" t="str">
        <f t="shared" si="1"/>
        <v>9.0</v>
      </c>
      <c r="G100" s="241">
        <v>136201</v>
      </c>
      <c r="H100" s="240">
        <v>5246</v>
      </c>
      <c r="I100" s="225" t="s">
        <v>254</v>
      </c>
      <c r="J100" s="225" t="s">
        <v>254</v>
      </c>
      <c r="K100" s="225" t="s">
        <v>254</v>
      </c>
    </row>
    <row r="101" spans="1:12" s="171" customFormat="1">
      <c r="A101" s="243">
        <v>100</v>
      </c>
      <c r="B101" s="202" t="s">
        <v>252</v>
      </c>
      <c r="C101" s="205" t="s">
        <v>332</v>
      </c>
      <c r="D101" s="184">
        <v>46180.333333333336</v>
      </c>
      <c r="E101" s="184">
        <v>46180.666666666664</v>
      </c>
      <c r="F101" s="224" t="str">
        <f t="shared" si="1"/>
        <v>8.0</v>
      </c>
      <c r="G101" s="241">
        <v>102784</v>
      </c>
      <c r="H101" s="240">
        <v>3470</v>
      </c>
      <c r="I101" s="230" t="s">
        <v>269</v>
      </c>
      <c r="J101" s="230" t="s">
        <v>269</v>
      </c>
      <c r="K101" s="230" t="s">
        <v>84</v>
      </c>
    </row>
    <row r="102" spans="1:12" s="171" customFormat="1">
      <c r="A102" s="243">
        <v>101</v>
      </c>
      <c r="B102" s="182" t="s">
        <v>315</v>
      </c>
      <c r="C102" s="183" t="s">
        <v>304</v>
      </c>
      <c r="D102" s="184">
        <v>46182.291666666664</v>
      </c>
      <c r="E102" s="184">
        <v>46182.708333333336</v>
      </c>
      <c r="F102" s="224" t="str">
        <f t="shared" si="1"/>
        <v>10.0</v>
      </c>
      <c r="G102" s="241">
        <v>169379</v>
      </c>
      <c r="H102" s="240">
        <v>5622</v>
      </c>
      <c r="I102" s="225" t="s">
        <v>254</v>
      </c>
      <c r="J102" s="225" t="s">
        <v>254</v>
      </c>
      <c r="K102" s="225" t="s">
        <v>256</v>
      </c>
      <c r="L102" s="226"/>
    </row>
    <row r="103" spans="1:12" s="171" customFormat="1">
      <c r="A103" s="243">
        <v>102</v>
      </c>
      <c r="B103" s="182" t="s">
        <v>315</v>
      </c>
      <c r="C103" s="183" t="s">
        <v>225</v>
      </c>
      <c r="D103" s="184">
        <v>46183.541666666664</v>
      </c>
      <c r="E103" s="184">
        <v>46183.875</v>
      </c>
      <c r="F103" s="224" t="str">
        <f t="shared" si="1"/>
        <v>8.0</v>
      </c>
      <c r="G103" s="241">
        <v>136201</v>
      </c>
      <c r="H103" s="240">
        <v>5246</v>
      </c>
      <c r="I103" s="225" t="s">
        <v>254</v>
      </c>
      <c r="J103" s="225" t="s">
        <v>254</v>
      </c>
      <c r="K103" s="225" t="s">
        <v>275</v>
      </c>
    </row>
    <row r="104" spans="1:12" s="171" customFormat="1">
      <c r="A104" s="243">
        <v>103</v>
      </c>
      <c r="B104" s="182" t="s">
        <v>315</v>
      </c>
      <c r="C104" s="196" t="s">
        <v>332</v>
      </c>
      <c r="D104" s="184">
        <v>46185.333333333336</v>
      </c>
      <c r="E104" s="184">
        <v>46185.666666666664</v>
      </c>
      <c r="F104" s="224" t="str">
        <f t="shared" si="1"/>
        <v>8.0</v>
      </c>
      <c r="G104" s="240">
        <v>102784</v>
      </c>
      <c r="H104" s="240">
        <v>3470</v>
      </c>
      <c r="I104" s="196" t="s">
        <v>269</v>
      </c>
      <c r="J104" s="196" t="s">
        <v>269</v>
      </c>
      <c r="K104" s="225" t="s">
        <v>84</v>
      </c>
    </row>
    <row r="105" spans="1:12" s="171" customFormat="1">
      <c r="A105" s="243">
        <v>104</v>
      </c>
      <c r="B105" s="182" t="s">
        <v>315</v>
      </c>
      <c r="C105" s="170" t="s">
        <v>304</v>
      </c>
      <c r="D105" s="184">
        <v>46186.5</v>
      </c>
      <c r="E105" s="184">
        <v>46186.916666666664</v>
      </c>
      <c r="F105" s="224" t="str">
        <f t="shared" si="1"/>
        <v>10.0</v>
      </c>
      <c r="G105" s="240">
        <v>169379</v>
      </c>
      <c r="H105" s="240">
        <v>5622</v>
      </c>
      <c r="I105" s="225" t="s">
        <v>254</v>
      </c>
      <c r="J105" s="225" t="s">
        <v>254</v>
      </c>
      <c r="K105" s="225" t="s">
        <v>254</v>
      </c>
      <c r="L105" s="226"/>
    </row>
    <row r="106" spans="1:12" s="171" customFormat="1">
      <c r="A106" s="243">
        <v>105</v>
      </c>
      <c r="B106" s="182" t="s">
        <v>315</v>
      </c>
      <c r="C106" s="183" t="s">
        <v>225</v>
      </c>
      <c r="D106" s="184">
        <v>46188.291666666664</v>
      </c>
      <c r="E106" s="184">
        <v>46188.791666666664</v>
      </c>
      <c r="F106" s="224" t="str">
        <f t="shared" si="1"/>
        <v>12.0</v>
      </c>
      <c r="G106" s="241">
        <v>136201</v>
      </c>
      <c r="H106" s="240">
        <v>5246</v>
      </c>
      <c r="I106" s="225" t="s">
        <v>254</v>
      </c>
      <c r="J106" s="225" t="s">
        <v>254</v>
      </c>
      <c r="K106" s="225" t="s">
        <v>256</v>
      </c>
    </row>
    <row r="107" spans="1:12" s="171" customFormat="1">
      <c r="A107" s="243">
        <v>106</v>
      </c>
      <c r="B107" s="204" t="s">
        <v>340</v>
      </c>
      <c r="C107" s="183" t="s">
        <v>332</v>
      </c>
      <c r="D107" s="184">
        <v>46190.375</v>
      </c>
      <c r="E107" s="184">
        <v>46190.666666666664</v>
      </c>
      <c r="F107" s="224" t="str">
        <f t="shared" si="1"/>
        <v>7.0</v>
      </c>
      <c r="G107" s="241">
        <v>102784</v>
      </c>
      <c r="H107" s="240">
        <v>3470</v>
      </c>
      <c r="I107" s="225" t="s">
        <v>269</v>
      </c>
      <c r="J107" s="225" t="s">
        <v>269</v>
      </c>
      <c r="K107" s="225" t="s">
        <v>84</v>
      </c>
    </row>
    <row r="108" spans="1:12" s="171" customFormat="1">
      <c r="A108" s="243">
        <v>107</v>
      </c>
      <c r="B108" s="182" t="s">
        <v>315</v>
      </c>
      <c r="C108" s="170" t="s">
        <v>225</v>
      </c>
      <c r="D108" s="184">
        <v>46192.541666666664</v>
      </c>
      <c r="E108" s="184">
        <v>46192.916666666664</v>
      </c>
      <c r="F108" s="224" t="str">
        <f t="shared" si="1"/>
        <v>9.0</v>
      </c>
      <c r="G108" s="240">
        <v>136201</v>
      </c>
      <c r="H108" s="240">
        <v>5246</v>
      </c>
      <c r="I108" s="225" t="s">
        <v>254</v>
      </c>
      <c r="J108" s="225" t="s">
        <v>254</v>
      </c>
      <c r="K108" s="225" t="s">
        <v>254</v>
      </c>
    </row>
    <row r="109" spans="1:12" s="171" customFormat="1">
      <c r="A109" s="243">
        <v>108</v>
      </c>
      <c r="B109" s="204" t="s">
        <v>315</v>
      </c>
      <c r="C109" s="183" t="s">
        <v>304</v>
      </c>
      <c r="D109" s="184">
        <v>46194.291666666664</v>
      </c>
      <c r="E109" s="184">
        <v>46194.708333333336</v>
      </c>
      <c r="F109" s="224" t="str">
        <f t="shared" si="1"/>
        <v>10.0</v>
      </c>
      <c r="G109" s="241">
        <v>169379</v>
      </c>
      <c r="H109" s="240">
        <v>5622</v>
      </c>
      <c r="I109" s="225" t="s">
        <v>254</v>
      </c>
      <c r="J109" s="225" t="s">
        <v>254</v>
      </c>
      <c r="K109" s="225" t="s">
        <v>256</v>
      </c>
    </row>
    <row r="110" spans="1:12" s="171" customFormat="1">
      <c r="A110" s="243">
        <v>109</v>
      </c>
      <c r="B110" s="182" t="s">
        <v>315</v>
      </c>
      <c r="C110" s="183" t="s">
        <v>225</v>
      </c>
      <c r="D110" s="184">
        <v>46195.541666666664</v>
      </c>
      <c r="E110" s="184">
        <v>46195.916666666664</v>
      </c>
      <c r="F110" s="224" t="str">
        <f t="shared" si="1"/>
        <v>9.0</v>
      </c>
      <c r="G110" s="241">
        <v>136201</v>
      </c>
      <c r="H110" s="240">
        <v>5246</v>
      </c>
      <c r="I110" s="225" t="s">
        <v>254</v>
      </c>
      <c r="J110" s="225" t="s">
        <v>254</v>
      </c>
      <c r="K110" s="225" t="s">
        <v>256</v>
      </c>
    </row>
    <row r="111" spans="1:12" s="171" customFormat="1">
      <c r="A111" s="243">
        <v>110</v>
      </c>
      <c r="B111" s="182" t="s">
        <v>252</v>
      </c>
      <c r="C111" s="170" t="s">
        <v>332</v>
      </c>
      <c r="D111" s="184">
        <v>46195.333333333336</v>
      </c>
      <c r="E111" s="184">
        <v>46195.666666666664</v>
      </c>
      <c r="F111" s="224" t="str">
        <f t="shared" si="1"/>
        <v>8.0</v>
      </c>
      <c r="G111" s="240">
        <v>102784</v>
      </c>
      <c r="H111" s="240">
        <v>3470</v>
      </c>
      <c r="I111" s="225" t="s">
        <v>269</v>
      </c>
      <c r="J111" s="225" t="s">
        <v>269</v>
      </c>
      <c r="K111" s="225" t="s">
        <v>84</v>
      </c>
      <c r="L111" s="226"/>
    </row>
    <row r="112" spans="1:12" s="171" customFormat="1">
      <c r="A112" s="243">
        <v>111</v>
      </c>
      <c r="B112" s="182" t="s">
        <v>315</v>
      </c>
      <c r="C112" s="183" t="s">
        <v>272</v>
      </c>
      <c r="D112" s="184">
        <v>46197.583333333336</v>
      </c>
      <c r="E112" s="184">
        <v>46197.916666666664</v>
      </c>
      <c r="F112" s="224" t="str">
        <f t="shared" si="1"/>
        <v>8.0</v>
      </c>
      <c r="G112" s="241">
        <v>77499</v>
      </c>
      <c r="H112" s="240">
        <v>2270</v>
      </c>
      <c r="I112" s="225" t="s">
        <v>254</v>
      </c>
      <c r="J112" s="225" t="s">
        <v>254</v>
      </c>
      <c r="K112" s="225" t="s">
        <v>256</v>
      </c>
    </row>
    <row r="113" spans="1:12" s="171" customFormat="1">
      <c r="A113" s="243">
        <v>112</v>
      </c>
      <c r="B113" s="182" t="s">
        <v>315</v>
      </c>
      <c r="C113" s="183" t="s">
        <v>225</v>
      </c>
      <c r="D113" s="176">
        <v>46199.541666666664</v>
      </c>
      <c r="E113" s="176">
        <v>46199.875</v>
      </c>
      <c r="F113" s="10" t="str">
        <f t="shared" si="1"/>
        <v>8.0</v>
      </c>
      <c r="G113" s="238">
        <v>136201</v>
      </c>
      <c r="H113" s="236">
        <v>5246</v>
      </c>
      <c r="I113" s="177" t="s">
        <v>254</v>
      </c>
      <c r="J113" s="177" t="s">
        <v>224</v>
      </c>
      <c r="K113" s="178" t="s">
        <v>57</v>
      </c>
    </row>
    <row r="114" spans="1:12" s="171" customFormat="1">
      <c r="A114" s="243">
        <v>113</v>
      </c>
      <c r="B114" s="182" t="s">
        <v>315</v>
      </c>
      <c r="C114" s="183" t="s">
        <v>332</v>
      </c>
      <c r="D114" s="184">
        <v>46200.333333333336</v>
      </c>
      <c r="E114" s="184">
        <v>46200.666666666664</v>
      </c>
      <c r="F114" s="224" t="str">
        <f t="shared" si="1"/>
        <v>8.0</v>
      </c>
      <c r="G114" s="241">
        <v>102784</v>
      </c>
      <c r="H114" s="240">
        <v>3470</v>
      </c>
      <c r="I114" s="225" t="s">
        <v>269</v>
      </c>
      <c r="J114" s="225" t="s">
        <v>269</v>
      </c>
      <c r="K114" s="225" t="s">
        <v>84</v>
      </c>
      <c r="L114" s="226"/>
    </row>
    <row r="115" spans="1:12" s="171" customFormat="1">
      <c r="A115" s="243">
        <v>114</v>
      </c>
      <c r="B115" s="182" t="s">
        <v>315</v>
      </c>
      <c r="C115" s="196" t="s">
        <v>225</v>
      </c>
      <c r="D115" s="184">
        <v>46201.5625</v>
      </c>
      <c r="E115" s="184">
        <v>46201.958333333336</v>
      </c>
      <c r="F115" s="224" t="str">
        <f t="shared" si="1"/>
        <v>9.5</v>
      </c>
      <c r="G115" s="240">
        <v>136201</v>
      </c>
      <c r="H115" s="240">
        <v>5246</v>
      </c>
      <c r="I115" s="196" t="s">
        <v>254</v>
      </c>
      <c r="J115" s="196" t="s">
        <v>84</v>
      </c>
      <c r="K115" s="228" t="s">
        <v>254</v>
      </c>
    </row>
    <row r="116" spans="1:12" s="171" customFormat="1">
      <c r="A116" s="243">
        <v>115</v>
      </c>
      <c r="B116" s="204" t="s">
        <v>315</v>
      </c>
      <c r="C116" s="183" t="s">
        <v>225</v>
      </c>
      <c r="D116" s="184">
        <v>46203.541666666664</v>
      </c>
      <c r="E116" s="184">
        <v>46203.875</v>
      </c>
      <c r="F116" s="224" t="str">
        <f t="shared" si="1"/>
        <v>8.0</v>
      </c>
      <c r="G116" s="241">
        <v>136201</v>
      </c>
      <c r="H116" s="240">
        <v>5246</v>
      </c>
      <c r="I116" s="225" t="s">
        <v>254</v>
      </c>
      <c r="J116" s="225" t="s">
        <v>254</v>
      </c>
      <c r="K116" s="225" t="s">
        <v>57</v>
      </c>
    </row>
    <row r="117" spans="1:12" s="171" customFormat="1">
      <c r="A117" s="243">
        <v>116</v>
      </c>
      <c r="B117" s="182" t="s">
        <v>340</v>
      </c>
      <c r="C117" s="196" t="s">
        <v>304</v>
      </c>
      <c r="D117" s="184">
        <v>46204.291666666664</v>
      </c>
      <c r="E117" s="184">
        <v>46204.708333333336</v>
      </c>
      <c r="F117" s="224" t="str">
        <f t="shared" si="1"/>
        <v>10.0</v>
      </c>
      <c r="G117" s="240">
        <v>169379</v>
      </c>
      <c r="H117" s="240">
        <v>5622</v>
      </c>
      <c r="I117" s="196" t="s">
        <v>254</v>
      </c>
      <c r="J117" s="196" t="s">
        <v>256</v>
      </c>
      <c r="K117" s="228" t="s">
        <v>254</v>
      </c>
    </row>
    <row r="118" spans="1:12" s="171" customFormat="1">
      <c r="A118" s="243">
        <v>117</v>
      </c>
      <c r="B118" s="182" t="s">
        <v>340</v>
      </c>
      <c r="C118" s="183" t="s">
        <v>331</v>
      </c>
      <c r="D118" s="176">
        <v>46205.333333333336</v>
      </c>
      <c r="E118" s="176">
        <v>46205.666666666664</v>
      </c>
      <c r="F118" s="10" t="str">
        <f t="shared" si="1"/>
        <v>8.0</v>
      </c>
      <c r="G118" s="238">
        <v>102784</v>
      </c>
      <c r="H118" s="236">
        <v>3470</v>
      </c>
      <c r="I118" s="177" t="s">
        <v>45</v>
      </c>
      <c r="J118" s="177" t="s">
        <v>45</v>
      </c>
      <c r="K118" s="178" t="s">
        <v>89</v>
      </c>
    </row>
    <row r="119" spans="1:12" s="171" customFormat="1">
      <c r="A119" s="243">
        <v>118</v>
      </c>
      <c r="B119" s="182" t="s">
        <v>315</v>
      </c>
      <c r="C119" s="170" t="s">
        <v>225</v>
      </c>
      <c r="D119" s="184">
        <v>46207.541666666664</v>
      </c>
      <c r="E119" s="184">
        <v>46207.916666666664</v>
      </c>
      <c r="F119" s="224" t="str">
        <f t="shared" si="1"/>
        <v>9.0</v>
      </c>
      <c r="G119" s="240">
        <v>136201</v>
      </c>
      <c r="H119" s="240">
        <v>5246</v>
      </c>
      <c r="I119" s="196" t="s">
        <v>254</v>
      </c>
      <c r="J119" s="196" t="s">
        <v>254</v>
      </c>
      <c r="K119" s="228" t="s">
        <v>254</v>
      </c>
    </row>
    <row r="120" spans="1:12" s="171" customFormat="1">
      <c r="A120" s="243">
        <v>119</v>
      </c>
      <c r="B120" s="182" t="s">
        <v>315</v>
      </c>
      <c r="C120" s="170" t="s">
        <v>225</v>
      </c>
      <c r="D120" s="184">
        <v>46210.541666666664</v>
      </c>
      <c r="E120" s="184">
        <v>46210.875</v>
      </c>
      <c r="F120" s="224" t="str">
        <f t="shared" si="1"/>
        <v>8.0</v>
      </c>
      <c r="G120" s="240">
        <v>136201</v>
      </c>
      <c r="H120" s="240">
        <v>5246</v>
      </c>
      <c r="I120" s="228" t="s">
        <v>254</v>
      </c>
      <c r="J120" s="228" t="s">
        <v>254</v>
      </c>
      <c r="K120" s="228" t="s">
        <v>57</v>
      </c>
    </row>
    <row r="121" spans="1:12" s="171" customFormat="1">
      <c r="A121" s="243">
        <v>120</v>
      </c>
      <c r="B121" s="182" t="s">
        <v>252</v>
      </c>
      <c r="C121" s="183" t="s">
        <v>331</v>
      </c>
      <c r="D121" s="176">
        <v>46210.333333333336</v>
      </c>
      <c r="E121" s="176">
        <v>46210.666666666664</v>
      </c>
      <c r="F121" s="10" t="str">
        <f t="shared" si="1"/>
        <v>8.0</v>
      </c>
      <c r="G121" s="238">
        <v>102784</v>
      </c>
      <c r="H121" s="236">
        <v>3470</v>
      </c>
      <c r="I121" s="177" t="s">
        <v>45</v>
      </c>
      <c r="J121" s="177" t="s">
        <v>45</v>
      </c>
      <c r="K121" s="178" t="s">
        <v>89</v>
      </c>
    </row>
    <row r="122" spans="1:12" s="171" customFormat="1">
      <c r="A122" s="243">
        <v>121</v>
      </c>
      <c r="B122" s="182" t="s">
        <v>315</v>
      </c>
      <c r="C122" s="183" t="s">
        <v>225</v>
      </c>
      <c r="D122" s="184">
        <v>46214.541666666664</v>
      </c>
      <c r="E122" s="184">
        <v>46214.875</v>
      </c>
      <c r="F122" s="224" t="str">
        <f t="shared" si="1"/>
        <v>8.0</v>
      </c>
      <c r="G122" s="241">
        <v>136201</v>
      </c>
      <c r="H122" s="240">
        <v>5246</v>
      </c>
      <c r="I122" s="225" t="s">
        <v>254</v>
      </c>
      <c r="J122" s="225" t="s">
        <v>254</v>
      </c>
      <c r="K122" s="228" t="s">
        <v>57</v>
      </c>
    </row>
    <row r="123" spans="1:12" s="171" customFormat="1">
      <c r="A123" s="243">
        <v>122</v>
      </c>
      <c r="B123" s="182" t="s">
        <v>315</v>
      </c>
      <c r="C123" s="183" t="s">
        <v>331</v>
      </c>
      <c r="D123" s="176">
        <v>46215.333333333336</v>
      </c>
      <c r="E123" s="176">
        <v>46215.666666666664</v>
      </c>
      <c r="F123" s="10" t="str">
        <f t="shared" si="1"/>
        <v>8.0</v>
      </c>
      <c r="G123" s="238">
        <v>102784</v>
      </c>
      <c r="H123" s="236">
        <v>3470</v>
      </c>
      <c r="I123" s="177" t="s">
        <v>45</v>
      </c>
      <c r="J123" s="177" t="s">
        <v>45</v>
      </c>
      <c r="K123" s="178" t="s">
        <v>89</v>
      </c>
    </row>
    <row r="124" spans="1:12" s="227" customFormat="1">
      <c r="A124" s="243">
        <v>123</v>
      </c>
      <c r="B124" s="182" t="s">
        <v>315</v>
      </c>
      <c r="C124" s="196" t="s">
        <v>303</v>
      </c>
      <c r="D124" s="184">
        <v>46217.3125</v>
      </c>
      <c r="E124" s="184">
        <v>46217.791666666664</v>
      </c>
      <c r="F124" s="224" t="str">
        <f t="shared" si="1"/>
        <v>11.5</v>
      </c>
      <c r="G124" s="240">
        <v>171598</v>
      </c>
      <c r="H124" s="240">
        <v>5686</v>
      </c>
      <c r="I124" s="196" t="s">
        <v>293</v>
      </c>
      <c r="J124" s="196" t="s">
        <v>293</v>
      </c>
      <c r="K124" s="228" t="s">
        <v>255</v>
      </c>
    </row>
    <row r="125" spans="1:12" s="171" customFormat="1">
      <c r="A125" s="243">
        <v>124</v>
      </c>
      <c r="B125" s="182" t="s">
        <v>252</v>
      </c>
      <c r="C125" s="183" t="s">
        <v>286</v>
      </c>
      <c r="D125" s="184">
        <v>46217.395833333336</v>
      </c>
      <c r="E125" s="184">
        <v>46217.708333333336</v>
      </c>
      <c r="F125" s="224" t="str">
        <f t="shared" ref="F125:F206" si="2">TEXT((VALUE(E125)-VALUE(D125))*24,"0.0")</f>
        <v>7.5</v>
      </c>
      <c r="G125" s="241">
        <v>85619</v>
      </c>
      <c r="H125" s="240">
        <v>2680</v>
      </c>
      <c r="I125" s="225" t="s">
        <v>269</v>
      </c>
      <c r="J125" s="225" t="s">
        <v>269</v>
      </c>
      <c r="K125" s="225" t="s">
        <v>255</v>
      </c>
    </row>
    <row r="126" spans="1:12" s="171" customFormat="1">
      <c r="A126" s="243">
        <v>125</v>
      </c>
      <c r="B126" s="182" t="s">
        <v>315</v>
      </c>
      <c r="C126" s="196" t="s">
        <v>225</v>
      </c>
      <c r="D126" s="184">
        <v>46218.541666666664</v>
      </c>
      <c r="E126" s="184">
        <v>46218.916666666664</v>
      </c>
      <c r="F126" s="224" t="str">
        <f t="shared" si="2"/>
        <v>9.0</v>
      </c>
      <c r="G126" s="240">
        <v>136201</v>
      </c>
      <c r="H126" s="240">
        <v>5246</v>
      </c>
      <c r="I126" s="196" t="s">
        <v>254</v>
      </c>
      <c r="J126" s="196" t="s">
        <v>254</v>
      </c>
      <c r="K126" s="228" t="s">
        <v>257</v>
      </c>
    </row>
    <row r="127" spans="1:12" s="171" customFormat="1">
      <c r="A127" s="243">
        <v>126</v>
      </c>
      <c r="B127" s="182" t="s">
        <v>315</v>
      </c>
      <c r="C127" s="170" t="s">
        <v>304</v>
      </c>
      <c r="D127" s="184">
        <v>46220.291666666664</v>
      </c>
      <c r="E127" s="184">
        <v>46220.708333333336</v>
      </c>
      <c r="F127" s="224" t="str">
        <f t="shared" si="2"/>
        <v>10.0</v>
      </c>
      <c r="G127" s="240">
        <v>169379</v>
      </c>
      <c r="H127" s="240">
        <v>5622</v>
      </c>
      <c r="I127" s="225" t="s">
        <v>254</v>
      </c>
      <c r="J127" s="196" t="s">
        <v>254</v>
      </c>
      <c r="K127" s="228" t="s">
        <v>254</v>
      </c>
    </row>
    <row r="128" spans="1:12" s="171" customFormat="1">
      <c r="A128" s="243">
        <v>127</v>
      </c>
      <c r="B128" s="175" t="s">
        <v>252</v>
      </c>
      <c r="C128" s="183" t="s">
        <v>225</v>
      </c>
      <c r="D128" s="176">
        <v>46220.5625</v>
      </c>
      <c r="E128" s="176">
        <v>46220.958333333336</v>
      </c>
      <c r="F128" s="10" t="str">
        <f t="shared" si="2"/>
        <v>9.5</v>
      </c>
      <c r="G128" s="238">
        <v>136201</v>
      </c>
      <c r="H128" s="236">
        <v>5246</v>
      </c>
      <c r="I128" s="177" t="s">
        <v>254</v>
      </c>
      <c r="J128" s="177" t="s">
        <v>89</v>
      </c>
      <c r="K128" s="178" t="s">
        <v>224</v>
      </c>
    </row>
    <row r="129" spans="1:12" s="171" customFormat="1">
      <c r="A129" s="243">
        <v>128</v>
      </c>
      <c r="B129" s="182" t="s">
        <v>315</v>
      </c>
      <c r="C129" s="196" t="s">
        <v>225</v>
      </c>
      <c r="D129" s="184">
        <v>46223.541666666664</v>
      </c>
      <c r="E129" s="184">
        <v>46223.875</v>
      </c>
      <c r="F129" s="224" t="str">
        <f t="shared" si="2"/>
        <v>8.0</v>
      </c>
      <c r="G129" s="240">
        <v>136201</v>
      </c>
      <c r="H129" s="240">
        <v>5246</v>
      </c>
      <c r="I129" s="196" t="s">
        <v>254</v>
      </c>
      <c r="J129" s="196" t="s">
        <v>254</v>
      </c>
      <c r="K129" s="228" t="s">
        <v>57</v>
      </c>
    </row>
    <row r="130" spans="1:12" s="171" customFormat="1">
      <c r="A130" s="243">
        <v>129</v>
      </c>
      <c r="B130" s="182" t="s">
        <v>315</v>
      </c>
      <c r="C130" s="183" t="s">
        <v>312</v>
      </c>
      <c r="D130" s="184">
        <v>46224.333333333336</v>
      </c>
      <c r="E130" s="184">
        <v>46226.791666666664</v>
      </c>
      <c r="F130" s="224" t="str">
        <f t="shared" si="2"/>
        <v>59.0</v>
      </c>
      <c r="G130" s="241">
        <v>24344</v>
      </c>
      <c r="H130" s="240">
        <v>970</v>
      </c>
      <c r="I130" s="225" t="s">
        <v>335</v>
      </c>
      <c r="J130" s="225" t="s">
        <v>84</v>
      </c>
      <c r="K130" s="225" t="s">
        <v>336</v>
      </c>
      <c r="L130" s="226" t="s">
        <v>316</v>
      </c>
    </row>
    <row r="131" spans="1:12" s="171" customFormat="1">
      <c r="A131" s="243">
        <v>130</v>
      </c>
      <c r="B131" s="182" t="s">
        <v>342</v>
      </c>
      <c r="C131" s="183" t="s">
        <v>331</v>
      </c>
      <c r="D131" s="176">
        <v>46225.333333333336</v>
      </c>
      <c r="E131" s="176">
        <v>46225.666666666664</v>
      </c>
      <c r="F131" s="10" t="str">
        <f t="shared" si="2"/>
        <v>8.0</v>
      </c>
      <c r="G131" s="238">
        <v>102784</v>
      </c>
      <c r="H131" s="236">
        <v>3470</v>
      </c>
      <c r="I131" s="177" t="s">
        <v>45</v>
      </c>
      <c r="J131" s="177" t="s">
        <v>45</v>
      </c>
      <c r="K131" s="178" t="s">
        <v>89</v>
      </c>
      <c r="L131" s="226"/>
    </row>
    <row r="132" spans="1:12" s="171" customFormat="1">
      <c r="A132" s="243">
        <v>131</v>
      </c>
      <c r="B132" s="182" t="s">
        <v>315</v>
      </c>
      <c r="C132" s="196" t="s">
        <v>308</v>
      </c>
      <c r="D132" s="184">
        <v>46228.291666666664</v>
      </c>
      <c r="E132" s="184">
        <v>46228.625</v>
      </c>
      <c r="F132" s="224" t="str">
        <f t="shared" si="2"/>
        <v>8.0</v>
      </c>
      <c r="G132" s="240">
        <v>115906</v>
      </c>
      <c r="H132" s="240">
        <v>3247</v>
      </c>
      <c r="I132" s="196" t="s">
        <v>263</v>
      </c>
      <c r="J132" s="196" t="s">
        <v>268</v>
      </c>
      <c r="K132" s="228" t="s">
        <v>259</v>
      </c>
    </row>
    <row r="133" spans="1:12" s="171" customFormat="1">
      <c r="A133" s="243">
        <v>132</v>
      </c>
      <c r="B133" s="182" t="s">
        <v>315</v>
      </c>
      <c r="C133" s="196" t="s">
        <v>285</v>
      </c>
      <c r="D133" s="184">
        <v>46229.375</v>
      </c>
      <c r="E133" s="184">
        <v>46229.75</v>
      </c>
      <c r="F133" s="224" t="str">
        <f t="shared" si="2"/>
        <v>9.0</v>
      </c>
      <c r="G133" s="240">
        <v>32477</v>
      </c>
      <c r="H133" s="240">
        <v>540</v>
      </c>
      <c r="I133" s="196" t="s">
        <v>265</v>
      </c>
      <c r="J133" s="196" t="s">
        <v>260</v>
      </c>
      <c r="K133" s="228" t="s">
        <v>268</v>
      </c>
    </row>
    <row r="134" spans="1:12" s="171" customFormat="1">
      <c r="A134" s="243">
        <v>133</v>
      </c>
      <c r="B134" s="175" t="s">
        <v>252</v>
      </c>
      <c r="C134" s="183" t="s">
        <v>225</v>
      </c>
      <c r="D134" s="176">
        <v>46229.5625</v>
      </c>
      <c r="E134" s="176">
        <v>46229.958333333336</v>
      </c>
      <c r="F134" s="10" t="str">
        <f t="shared" ref="F134:F135" si="3">TEXT((VALUE(E134)-VALUE(D134))*24,"0.0")</f>
        <v>9.5</v>
      </c>
      <c r="G134" s="238">
        <v>136201</v>
      </c>
      <c r="H134" s="236">
        <v>5246</v>
      </c>
      <c r="I134" s="177" t="s">
        <v>254</v>
      </c>
      <c r="J134" s="177" t="s">
        <v>89</v>
      </c>
      <c r="K134" s="178" t="s">
        <v>224</v>
      </c>
    </row>
    <row r="135" spans="1:12" s="171" customFormat="1">
      <c r="A135" s="243">
        <v>134</v>
      </c>
      <c r="B135" s="182" t="s">
        <v>315</v>
      </c>
      <c r="C135" s="183" t="s">
        <v>331</v>
      </c>
      <c r="D135" s="176">
        <v>46230.333333333336</v>
      </c>
      <c r="E135" s="176">
        <v>46230.666666666664</v>
      </c>
      <c r="F135" s="10" t="str">
        <f t="shared" si="3"/>
        <v>8.0</v>
      </c>
      <c r="G135" s="238">
        <v>102784</v>
      </c>
      <c r="H135" s="236">
        <v>3470</v>
      </c>
      <c r="I135" s="177" t="s">
        <v>45</v>
      </c>
      <c r="J135" s="177" t="s">
        <v>45</v>
      </c>
      <c r="K135" s="178" t="s">
        <v>89</v>
      </c>
    </row>
    <row r="136" spans="1:12" s="227" customFormat="1">
      <c r="A136" s="243">
        <v>135</v>
      </c>
      <c r="B136" s="204" t="s">
        <v>340</v>
      </c>
      <c r="C136" s="183" t="s">
        <v>303</v>
      </c>
      <c r="D136" s="184">
        <v>46231.666666666664</v>
      </c>
      <c r="E136" s="184">
        <v>46232.833333333336</v>
      </c>
      <c r="F136" s="224" t="str">
        <f t="shared" si="2"/>
        <v>28.0</v>
      </c>
      <c r="G136" s="240">
        <v>171598</v>
      </c>
      <c r="H136" s="240">
        <v>5686</v>
      </c>
      <c r="I136" s="225" t="s">
        <v>254</v>
      </c>
      <c r="J136" s="225" t="s">
        <v>254</v>
      </c>
      <c r="K136" s="225" t="s">
        <v>256</v>
      </c>
      <c r="L136" s="226" t="s">
        <v>316</v>
      </c>
    </row>
    <row r="137" spans="1:12" s="227" customFormat="1">
      <c r="A137" s="243">
        <v>136</v>
      </c>
      <c r="B137" s="204" t="s">
        <v>252</v>
      </c>
      <c r="C137" s="205" t="s">
        <v>225</v>
      </c>
      <c r="D137" s="176">
        <v>46232.541666666664</v>
      </c>
      <c r="E137" s="176">
        <v>46232.875</v>
      </c>
      <c r="F137" s="10" t="str">
        <f t="shared" si="2"/>
        <v>8.0</v>
      </c>
      <c r="G137" s="238">
        <v>136201</v>
      </c>
      <c r="H137" s="236">
        <v>5246</v>
      </c>
      <c r="I137" s="244" t="s">
        <v>254</v>
      </c>
      <c r="J137" s="244" t="s">
        <v>254</v>
      </c>
      <c r="K137" s="178" t="s">
        <v>57</v>
      </c>
      <c r="L137" s="226"/>
    </row>
    <row r="138" spans="1:12" s="171" customFormat="1">
      <c r="A138" s="243">
        <v>137</v>
      </c>
      <c r="B138" s="182" t="s">
        <v>315</v>
      </c>
      <c r="C138" s="196" t="s">
        <v>304</v>
      </c>
      <c r="D138" s="184">
        <v>46235.5</v>
      </c>
      <c r="E138" s="184">
        <v>46235.916666666664</v>
      </c>
      <c r="F138" s="224" t="str">
        <f t="shared" si="2"/>
        <v>10.0</v>
      </c>
      <c r="G138" s="240">
        <v>169379</v>
      </c>
      <c r="H138" s="240">
        <v>5622</v>
      </c>
      <c r="I138" s="196" t="s">
        <v>254</v>
      </c>
      <c r="J138" s="196" t="s">
        <v>254</v>
      </c>
      <c r="K138" s="228" t="s">
        <v>254</v>
      </c>
    </row>
    <row r="139" spans="1:12" s="171" customFormat="1">
      <c r="A139" s="243">
        <v>138</v>
      </c>
      <c r="B139" s="204" t="s">
        <v>252</v>
      </c>
      <c r="C139" s="170" t="s">
        <v>225</v>
      </c>
      <c r="D139" s="184">
        <v>46235.333333333336</v>
      </c>
      <c r="E139" s="184">
        <v>46235.708333333336</v>
      </c>
      <c r="F139" s="224" t="str">
        <f t="shared" si="2"/>
        <v>9.0</v>
      </c>
      <c r="G139" s="240">
        <v>136201</v>
      </c>
      <c r="H139" s="240">
        <v>5246</v>
      </c>
      <c r="I139" s="225" t="s">
        <v>254</v>
      </c>
      <c r="J139" s="225" t="s">
        <v>255</v>
      </c>
      <c r="K139" s="225" t="s">
        <v>254</v>
      </c>
    </row>
    <row r="140" spans="1:12" s="171" customFormat="1">
      <c r="A140" s="243">
        <v>139</v>
      </c>
      <c r="B140" s="182" t="s">
        <v>315</v>
      </c>
      <c r="C140" s="196" t="s">
        <v>303</v>
      </c>
      <c r="D140" s="184">
        <v>46236.583333333336</v>
      </c>
      <c r="E140" s="184">
        <v>46236.875</v>
      </c>
      <c r="F140" s="224" t="str">
        <f t="shared" si="2"/>
        <v>7.0</v>
      </c>
      <c r="G140" s="240">
        <v>171598</v>
      </c>
      <c r="H140" s="240">
        <v>5686</v>
      </c>
      <c r="I140" s="196" t="s">
        <v>254</v>
      </c>
      <c r="J140" s="196" t="s">
        <v>254</v>
      </c>
      <c r="K140" s="228" t="s">
        <v>256</v>
      </c>
      <c r="L140" s="226"/>
    </row>
    <row r="141" spans="1:12" s="171" customFormat="1" ht="15" customHeight="1">
      <c r="A141" s="243">
        <v>140</v>
      </c>
      <c r="B141" s="182" t="s">
        <v>315</v>
      </c>
      <c r="C141" s="183" t="s">
        <v>286</v>
      </c>
      <c r="D141" s="184">
        <v>46239.333333333336</v>
      </c>
      <c r="E141" s="184">
        <v>46239.75</v>
      </c>
      <c r="F141" s="224" t="str">
        <f t="shared" si="2"/>
        <v>10.0</v>
      </c>
      <c r="G141" s="241">
        <v>85619</v>
      </c>
      <c r="H141" s="240">
        <v>2680</v>
      </c>
      <c r="I141" s="225" t="s">
        <v>269</v>
      </c>
      <c r="J141" s="225" t="s">
        <v>260</v>
      </c>
      <c r="K141" s="225" t="s">
        <v>269</v>
      </c>
    </row>
    <row r="142" spans="1:12" s="171" customFormat="1" ht="15" customHeight="1">
      <c r="A142" s="243">
        <v>141</v>
      </c>
      <c r="B142" s="182" t="s">
        <v>315</v>
      </c>
      <c r="C142" s="183" t="s">
        <v>331</v>
      </c>
      <c r="D142" s="176">
        <v>46240.333333333336</v>
      </c>
      <c r="E142" s="176">
        <v>46240.666666666664</v>
      </c>
      <c r="F142" s="10" t="str">
        <f t="shared" si="2"/>
        <v>8.0</v>
      </c>
      <c r="G142" s="238">
        <v>102784</v>
      </c>
      <c r="H142" s="236">
        <v>3470</v>
      </c>
      <c r="I142" s="177" t="s">
        <v>45</v>
      </c>
      <c r="J142" s="177" t="s">
        <v>45</v>
      </c>
      <c r="K142" s="178" t="s">
        <v>89</v>
      </c>
    </row>
    <row r="143" spans="1:12" s="171" customFormat="1">
      <c r="A143" s="243">
        <v>142</v>
      </c>
      <c r="B143" s="196" t="s">
        <v>315</v>
      </c>
      <c r="C143" s="170" t="s">
        <v>303</v>
      </c>
      <c r="D143" s="184">
        <v>46241.583333333336</v>
      </c>
      <c r="E143" s="184">
        <v>46241.875</v>
      </c>
      <c r="F143" s="224" t="str">
        <f t="shared" si="2"/>
        <v>7.0</v>
      </c>
      <c r="G143" s="240">
        <v>171598</v>
      </c>
      <c r="H143" s="240">
        <v>5686</v>
      </c>
      <c r="I143" s="228" t="s">
        <v>254</v>
      </c>
      <c r="J143" s="228" t="s">
        <v>254</v>
      </c>
      <c r="K143" s="228" t="s">
        <v>256</v>
      </c>
    </row>
    <row r="144" spans="1:12" s="171" customFormat="1">
      <c r="A144" s="243">
        <v>143</v>
      </c>
      <c r="B144" s="204" t="s">
        <v>315</v>
      </c>
      <c r="C144" s="183" t="s">
        <v>303</v>
      </c>
      <c r="D144" s="184">
        <v>46244.666666666664</v>
      </c>
      <c r="E144" s="184">
        <v>46245.833333333336</v>
      </c>
      <c r="F144" s="224" t="str">
        <f t="shared" si="2"/>
        <v>28.0</v>
      </c>
      <c r="G144" s="240">
        <v>171598</v>
      </c>
      <c r="H144" s="240">
        <v>5686</v>
      </c>
      <c r="I144" s="225" t="s">
        <v>254</v>
      </c>
      <c r="J144" s="225" t="s">
        <v>256</v>
      </c>
      <c r="K144" s="225" t="s">
        <v>254</v>
      </c>
      <c r="L144" s="226" t="s">
        <v>316</v>
      </c>
    </row>
    <row r="145" spans="1:12" s="171" customFormat="1">
      <c r="A145" s="243">
        <v>144</v>
      </c>
      <c r="B145" s="204" t="s">
        <v>315</v>
      </c>
      <c r="C145" s="183" t="s">
        <v>331</v>
      </c>
      <c r="D145" s="176">
        <v>46245.333333333336</v>
      </c>
      <c r="E145" s="176">
        <v>46245.666666666664</v>
      </c>
      <c r="F145" s="10" t="str">
        <f t="shared" si="2"/>
        <v>8.0</v>
      </c>
      <c r="G145" s="238">
        <v>102784</v>
      </c>
      <c r="H145" s="236">
        <v>3470</v>
      </c>
      <c r="I145" s="177" t="s">
        <v>45</v>
      </c>
      <c r="J145" s="177" t="s">
        <v>45</v>
      </c>
      <c r="K145" s="178" t="s">
        <v>89</v>
      </c>
      <c r="L145" s="226"/>
    </row>
    <row r="146" spans="1:12" s="171" customFormat="1">
      <c r="A146" s="243">
        <v>145</v>
      </c>
      <c r="B146" s="182" t="s">
        <v>315</v>
      </c>
      <c r="C146" s="196" t="s">
        <v>303</v>
      </c>
      <c r="D146" s="184">
        <v>46249.583333333336</v>
      </c>
      <c r="E146" s="184">
        <v>46249.875</v>
      </c>
      <c r="F146" s="224" t="str">
        <f t="shared" si="2"/>
        <v>7.0</v>
      </c>
      <c r="G146" s="240">
        <v>171598</v>
      </c>
      <c r="H146" s="240">
        <v>5686</v>
      </c>
      <c r="I146" s="196" t="s">
        <v>254</v>
      </c>
      <c r="J146" s="196" t="s">
        <v>254</v>
      </c>
      <c r="K146" s="228" t="s">
        <v>256</v>
      </c>
    </row>
    <row r="147" spans="1:12" s="171" customFormat="1">
      <c r="A147" s="243">
        <v>146</v>
      </c>
      <c r="B147" s="182" t="s">
        <v>315</v>
      </c>
      <c r="C147" s="183" t="s">
        <v>331</v>
      </c>
      <c r="D147" s="176">
        <v>46250.333333333336</v>
      </c>
      <c r="E147" s="176">
        <v>46250.666666666664</v>
      </c>
      <c r="F147" s="10" t="str">
        <f t="shared" si="2"/>
        <v>8.0</v>
      </c>
      <c r="G147" s="238">
        <v>102784</v>
      </c>
      <c r="H147" s="236">
        <v>3470</v>
      </c>
      <c r="I147" s="177" t="s">
        <v>45</v>
      </c>
      <c r="J147" s="177" t="s">
        <v>45</v>
      </c>
      <c r="K147" s="178" t="s">
        <v>89</v>
      </c>
    </row>
    <row r="148" spans="1:12" s="171" customFormat="1">
      <c r="A148" s="243">
        <v>147</v>
      </c>
      <c r="B148" s="196" t="s">
        <v>252</v>
      </c>
      <c r="C148" s="170" t="s">
        <v>303</v>
      </c>
      <c r="D148" s="184">
        <v>46253.666666666664</v>
      </c>
      <c r="E148" s="184">
        <v>46254.833333333336</v>
      </c>
      <c r="F148" s="224" t="str">
        <f t="shared" si="2"/>
        <v>28.0</v>
      </c>
      <c r="G148" s="240">
        <v>171598</v>
      </c>
      <c r="H148" s="240">
        <v>5686</v>
      </c>
      <c r="I148" s="228" t="s">
        <v>254</v>
      </c>
      <c r="J148" s="228" t="s">
        <v>254</v>
      </c>
      <c r="K148" s="228" t="s">
        <v>256</v>
      </c>
      <c r="L148" s="226" t="s">
        <v>316</v>
      </c>
    </row>
    <row r="149" spans="1:12" s="171" customFormat="1">
      <c r="A149" s="243">
        <v>148</v>
      </c>
      <c r="B149" s="182" t="s">
        <v>315</v>
      </c>
      <c r="C149" s="196" t="s">
        <v>285</v>
      </c>
      <c r="D149" s="184">
        <v>46254.291666666664</v>
      </c>
      <c r="E149" s="184">
        <v>46254.75</v>
      </c>
      <c r="F149" s="224" t="str">
        <f t="shared" si="2"/>
        <v>11.0</v>
      </c>
      <c r="G149" s="240">
        <v>32477</v>
      </c>
      <c r="H149" s="240">
        <v>540</v>
      </c>
      <c r="I149" s="196" t="s">
        <v>263</v>
      </c>
      <c r="J149" s="196" t="s">
        <v>337</v>
      </c>
      <c r="K149" s="228" t="s">
        <v>259</v>
      </c>
    </row>
    <row r="150" spans="1:12" s="171" customFormat="1">
      <c r="A150" s="243">
        <v>149</v>
      </c>
      <c r="B150" s="182" t="s">
        <v>315</v>
      </c>
      <c r="C150" s="183" t="s">
        <v>331</v>
      </c>
      <c r="D150" s="176">
        <v>46255.333333333336</v>
      </c>
      <c r="E150" s="176">
        <v>46255.666666666664</v>
      </c>
      <c r="F150" s="10" t="str">
        <f t="shared" si="2"/>
        <v>8.0</v>
      </c>
      <c r="G150" s="238">
        <v>102784</v>
      </c>
      <c r="H150" s="236">
        <v>3470</v>
      </c>
      <c r="I150" s="177" t="s">
        <v>45</v>
      </c>
      <c r="J150" s="177" t="s">
        <v>45</v>
      </c>
      <c r="K150" s="178" t="s">
        <v>89</v>
      </c>
    </row>
    <row r="151" spans="1:12" s="171" customFormat="1">
      <c r="A151" s="243">
        <v>150</v>
      </c>
      <c r="B151" s="182" t="s">
        <v>315</v>
      </c>
      <c r="C151" s="196" t="s">
        <v>304</v>
      </c>
      <c r="D151" s="184">
        <v>46256.5</v>
      </c>
      <c r="E151" s="184">
        <v>46256.916666666664</v>
      </c>
      <c r="F151" s="224" t="str">
        <f t="shared" si="2"/>
        <v>10.0</v>
      </c>
      <c r="G151" s="240">
        <v>169379</v>
      </c>
      <c r="H151" s="240">
        <v>5622</v>
      </c>
      <c r="I151" s="196" t="s">
        <v>254</v>
      </c>
      <c r="J151" s="196" t="s">
        <v>254</v>
      </c>
      <c r="K151" s="228" t="s">
        <v>254</v>
      </c>
    </row>
    <row r="152" spans="1:12" s="171" customFormat="1">
      <c r="A152" s="243">
        <v>151</v>
      </c>
      <c r="B152" s="196" t="s">
        <v>315</v>
      </c>
      <c r="C152" s="170" t="s">
        <v>303</v>
      </c>
      <c r="D152" s="184">
        <v>46258.583333333336</v>
      </c>
      <c r="E152" s="184">
        <v>46258.875</v>
      </c>
      <c r="F152" s="224" t="str">
        <f t="shared" si="2"/>
        <v>7.0</v>
      </c>
      <c r="G152" s="240">
        <v>171598</v>
      </c>
      <c r="H152" s="240">
        <v>5686</v>
      </c>
      <c r="I152" s="228" t="s">
        <v>254</v>
      </c>
      <c r="J152" s="228" t="s">
        <v>254</v>
      </c>
      <c r="K152" s="228" t="s">
        <v>256</v>
      </c>
    </row>
    <row r="153" spans="1:12" s="171" customFormat="1">
      <c r="A153" s="243">
        <v>152</v>
      </c>
      <c r="B153" s="196" t="s">
        <v>315</v>
      </c>
      <c r="C153" s="183" t="s">
        <v>331</v>
      </c>
      <c r="D153" s="176">
        <v>46260.333333333336</v>
      </c>
      <c r="E153" s="176">
        <v>46260.666666666664</v>
      </c>
      <c r="F153" s="10" t="str">
        <f t="shared" si="2"/>
        <v>8.0</v>
      </c>
      <c r="G153" s="238">
        <v>102784</v>
      </c>
      <c r="H153" s="236">
        <v>3470</v>
      </c>
      <c r="I153" s="177" t="s">
        <v>45</v>
      </c>
      <c r="J153" s="177" t="s">
        <v>45</v>
      </c>
      <c r="K153" s="178" t="s">
        <v>89</v>
      </c>
    </row>
    <row r="154" spans="1:12" s="171" customFormat="1">
      <c r="A154" s="243">
        <v>153</v>
      </c>
      <c r="B154" s="182" t="s">
        <v>315</v>
      </c>
      <c r="C154" s="183" t="s">
        <v>303</v>
      </c>
      <c r="D154" s="184">
        <v>46262.583333333336</v>
      </c>
      <c r="E154" s="184">
        <v>46262.875</v>
      </c>
      <c r="F154" s="224" t="str">
        <f t="shared" si="2"/>
        <v>7.0</v>
      </c>
      <c r="G154" s="240">
        <v>171598</v>
      </c>
      <c r="H154" s="240">
        <v>5686</v>
      </c>
      <c r="I154" s="225" t="s">
        <v>254</v>
      </c>
      <c r="J154" s="225" t="s">
        <v>254</v>
      </c>
      <c r="K154" s="225" t="s">
        <v>256</v>
      </c>
    </row>
    <row r="155" spans="1:12" s="171" customFormat="1">
      <c r="A155" s="243">
        <v>154</v>
      </c>
      <c r="B155" s="182" t="s">
        <v>315</v>
      </c>
      <c r="C155" s="196" t="s">
        <v>286</v>
      </c>
      <c r="D155" s="184">
        <v>46263.333333333336</v>
      </c>
      <c r="E155" s="184">
        <v>46263.666666666664</v>
      </c>
      <c r="F155" s="224" t="str">
        <f t="shared" si="2"/>
        <v>8.0</v>
      </c>
      <c r="G155" s="240">
        <v>85619</v>
      </c>
      <c r="H155" s="240">
        <v>2680</v>
      </c>
      <c r="I155" s="196" t="s">
        <v>269</v>
      </c>
      <c r="J155" s="196" t="s">
        <v>269</v>
      </c>
      <c r="K155" s="228" t="s">
        <v>255</v>
      </c>
    </row>
    <row r="156" spans="1:12" s="171" customFormat="1">
      <c r="A156" s="243">
        <v>155</v>
      </c>
      <c r="B156" s="182" t="s">
        <v>315</v>
      </c>
      <c r="C156" s="183" t="s">
        <v>331</v>
      </c>
      <c r="D156" s="176">
        <v>46265.333333333336</v>
      </c>
      <c r="E156" s="176">
        <v>46265.666666666664</v>
      </c>
      <c r="F156" s="10" t="str">
        <f t="shared" si="2"/>
        <v>8.0</v>
      </c>
      <c r="G156" s="238">
        <v>102784</v>
      </c>
      <c r="H156" s="236">
        <v>3470</v>
      </c>
      <c r="I156" s="177" t="s">
        <v>45</v>
      </c>
      <c r="J156" s="177" t="s">
        <v>45</v>
      </c>
      <c r="K156" s="178" t="s">
        <v>45</v>
      </c>
    </row>
    <row r="157" spans="1:12" s="171" customFormat="1">
      <c r="A157" s="243">
        <v>156</v>
      </c>
      <c r="B157" s="196" t="s">
        <v>315</v>
      </c>
      <c r="C157" s="170" t="s">
        <v>303</v>
      </c>
      <c r="D157" s="184">
        <v>46266.583333333336</v>
      </c>
      <c r="E157" s="184">
        <v>46266.875</v>
      </c>
      <c r="F157" s="224" t="str">
        <f t="shared" si="2"/>
        <v>7.0</v>
      </c>
      <c r="G157" s="240">
        <v>136201</v>
      </c>
      <c r="H157" s="240">
        <v>5686</v>
      </c>
      <c r="I157" s="228" t="s">
        <v>254</v>
      </c>
      <c r="J157" s="228" t="s">
        <v>254</v>
      </c>
      <c r="K157" s="228" t="s">
        <v>255</v>
      </c>
    </row>
    <row r="158" spans="1:12" s="171" customFormat="1">
      <c r="A158" s="243">
        <v>157</v>
      </c>
      <c r="B158" s="196" t="s">
        <v>315</v>
      </c>
      <c r="C158" s="183" t="s">
        <v>75</v>
      </c>
      <c r="D158" s="176">
        <v>46268.291666666664</v>
      </c>
      <c r="E158" s="176">
        <v>46268.666666666664</v>
      </c>
      <c r="F158" s="10" t="str">
        <f t="shared" si="2"/>
        <v>9.0</v>
      </c>
      <c r="G158" s="238">
        <v>136201</v>
      </c>
      <c r="H158" s="236">
        <v>5246</v>
      </c>
      <c r="I158" s="177" t="s">
        <v>254</v>
      </c>
      <c r="J158" s="177" t="s">
        <v>254</v>
      </c>
      <c r="K158" s="178" t="s">
        <v>254</v>
      </c>
    </row>
    <row r="159" spans="1:12" s="171" customFormat="1">
      <c r="A159" s="243">
        <v>158</v>
      </c>
      <c r="B159" s="196" t="s">
        <v>315</v>
      </c>
      <c r="C159" s="183" t="s">
        <v>331</v>
      </c>
      <c r="D159" s="176">
        <v>46269.333333333336</v>
      </c>
      <c r="E159" s="176">
        <v>46269.666666666664</v>
      </c>
      <c r="F159" s="10" t="str">
        <f t="shared" si="2"/>
        <v>8.0</v>
      </c>
      <c r="G159" s="238">
        <v>102784</v>
      </c>
      <c r="H159" s="236">
        <v>3470</v>
      </c>
      <c r="I159" s="177" t="s">
        <v>45</v>
      </c>
      <c r="J159" s="177" t="s">
        <v>45</v>
      </c>
      <c r="K159" s="178" t="s">
        <v>89</v>
      </c>
    </row>
    <row r="160" spans="1:12" s="171" customFormat="1">
      <c r="A160" s="243">
        <v>159</v>
      </c>
      <c r="B160" s="196" t="s">
        <v>340</v>
      </c>
      <c r="C160" s="196" t="s">
        <v>303</v>
      </c>
      <c r="D160" s="184">
        <v>46270.625</v>
      </c>
      <c r="E160" s="184">
        <v>46270.958333333336</v>
      </c>
      <c r="F160" s="224" t="str">
        <f t="shared" si="2"/>
        <v>8.0</v>
      </c>
      <c r="G160" s="240">
        <v>171598</v>
      </c>
      <c r="H160" s="240">
        <v>5686</v>
      </c>
      <c r="I160" s="196" t="s">
        <v>254</v>
      </c>
      <c r="J160" s="196" t="s">
        <v>254</v>
      </c>
      <c r="K160" s="228" t="s">
        <v>256</v>
      </c>
    </row>
    <row r="161" spans="1:12" s="171" customFormat="1">
      <c r="A161" s="243">
        <v>160</v>
      </c>
      <c r="B161" s="196" t="s">
        <v>315</v>
      </c>
      <c r="C161" s="170" t="s">
        <v>305</v>
      </c>
      <c r="D161" s="184">
        <v>46271.583333333336</v>
      </c>
      <c r="E161" s="184">
        <v>46271.958333333336</v>
      </c>
      <c r="F161" s="224" t="str">
        <f t="shared" si="2"/>
        <v>9.0</v>
      </c>
      <c r="G161" s="240">
        <v>114261</v>
      </c>
      <c r="H161" s="240">
        <v>3617</v>
      </c>
      <c r="I161" s="228" t="s">
        <v>256</v>
      </c>
      <c r="J161" s="228" t="s">
        <v>254</v>
      </c>
      <c r="K161" s="228" t="s">
        <v>256</v>
      </c>
    </row>
    <row r="162" spans="1:12" s="171" customFormat="1">
      <c r="A162" s="243">
        <v>161</v>
      </c>
      <c r="B162" s="196" t="s">
        <v>252</v>
      </c>
      <c r="C162" s="183" t="s">
        <v>75</v>
      </c>
      <c r="D162" s="176">
        <v>46271.291666666664</v>
      </c>
      <c r="E162" s="176">
        <v>46271.666666666664</v>
      </c>
      <c r="F162" s="10" t="str">
        <f t="shared" si="2"/>
        <v>9.0</v>
      </c>
      <c r="G162" s="238">
        <v>136201</v>
      </c>
      <c r="H162" s="236">
        <v>5246</v>
      </c>
      <c r="I162" s="177" t="s">
        <v>254</v>
      </c>
      <c r="J162" s="177" t="s">
        <v>254</v>
      </c>
      <c r="K162" s="178" t="s">
        <v>254</v>
      </c>
    </row>
    <row r="163" spans="1:12" s="171" customFormat="1">
      <c r="A163" s="243">
        <v>162</v>
      </c>
      <c r="B163" s="182" t="s">
        <v>315</v>
      </c>
      <c r="C163" s="196" t="s">
        <v>225</v>
      </c>
      <c r="D163" s="184">
        <v>46273.541666666664</v>
      </c>
      <c r="E163" s="184">
        <v>46273.916666666664</v>
      </c>
      <c r="F163" s="224" t="str">
        <f t="shared" si="2"/>
        <v>9.0</v>
      </c>
      <c r="G163" s="240">
        <v>136201</v>
      </c>
      <c r="H163" s="240">
        <v>5246</v>
      </c>
      <c r="I163" s="196" t="s">
        <v>254</v>
      </c>
      <c r="J163" s="196" t="s">
        <v>254</v>
      </c>
      <c r="K163" s="228" t="s">
        <v>255</v>
      </c>
    </row>
    <row r="164" spans="1:12" s="171" customFormat="1">
      <c r="A164" s="243">
        <v>163</v>
      </c>
      <c r="B164" s="196" t="s">
        <v>315</v>
      </c>
      <c r="C164" s="170" t="s">
        <v>303</v>
      </c>
      <c r="D164" s="184">
        <v>46274.583333333336</v>
      </c>
      <c r="E164" s="184">
        <v>46274.875</v>
      </c>
      <c r="F164" s="224" t="str">
        <f t="shared" si="2"/>
        <v>7.0</v>
      </c>
      <c r="G164" s="240">
        <v>171598</v>
      </c>
      <c r="H164" s="240">
        <v>5686</v>
      </c>
      <c r="I164" s="228" t="s">
        <v>254</v>
      </c>
      <c r="J164" s="228" t="s">
        <v>254</v>
      </c>
      <c r="K164" s="228" t="s">
        <v>256</v>
      </c>
    </row>
    <row r="165" spans="1:12" s="171" customFormat="1">
      <c r="A165" s="243">
        <v>164</v>
      </c>
      <c r="B165" s="196" t="s">
        <v>252</v>
      </c>
      <c r="C165" s="170" t="s">
        <v>304</v>
      </c>
      <c r="D165" s="184">
        <v>46274.5</v>
      </c>
      <c r="E165" s="184">
        <v>46274.833333333336</v>
      </c>
      <c r="F165" s="224" t="str">
        <f t="shared" si="2"/>
        <v>8.0</v>
      </c>
      <c r="G165" s="240">
        <v>169379</v>
      </c>
      <c r="H165" s="240">
        <v>5622</v>
      </c>
      <c r="I165" s="228" t="s">
        <v>254</v>
      </c>
      <c r="J165" s="228" t="s">
        <v>89</v>
      </c>
      <c r="K165" s="228" t="s">
        <v>224</v>
      </c>
    </row>
    <row r="166" spans="1:12" s="171" customFormat="1">
      <c r="A166" s="243">
        <v>165</v>
      </c>
      <c r="B166" s="196" t="s">
        <v>315</v>
      </c>
      <c r="C166" s="170" t="s">
        <v>225</v>
      </c>
      <c r="D166" s="184">
        <v>46277.541666666664</v>
      </c>
      <c r="E166" s="184">
        <v>46277.875</v>
      </c>
      <c r="F166" s="224" t="str">
        <f t="shared" si="2"/>
        <v>8.0</v>
      </c>
      <c r="G166" s="240">
        <v>136201</v>
      </c>
      <c r="H166" s="240">
        <v>5246</v>
      </c>
      <c r="I166" s="228" t="s">
        <v>254</v>
      </c>
      <c r="J166" s="228" t="s">
        <v>254</v>
      </c>
      <c r="K166" s="228" t="s">
        <v>57</v>
      </c>
    </row>
    <row r="167" spans="1:12" s="171" customFormat="1">
      <c r="A167" s="243">
        <v>166</v>
      </c>
      <c r="B167" s="182" t="s">
        <v>315</v>
      </c>
      <c r="C167" s="183" t="s">
        <v>303</v>
      </c>
      <c r="D167" s="184">
        <v>46278.583333333336</v>
      </c>
      <c r="E167" s="184">
        <v>46278.875</v>
      </c>
      <c r="F167" s="224" t="str">
        <f t="shared" si="2"/>
        <v>7.0</v>
      </c>
      <c r="G167" s="240">
        <v>171598</v>
      </c>
      <c r="H167" s="240">
        <v>5686</v>
      </c>
      <c r="I167" s="225" t="s">
        <v>254</v>
      </c>
      <c r="J167" s="225" t="s">
        <v>254</v>
      </c>
      <c r="K167" s="225" t="s">
        <v>256</v>
      </c>
    </row>
    <row r="168" spans="1:12" s="171" customFormat="1">
      <c r="A168" s="243">
        <v>167</v>
      </c>
      <c r="B168" s="182" t="s">
        <v>315</v>
      </c>
      <c r="C168" s="183" t="s">
        <v>331</v>
      </c>
      <c r="D168" s="176">
        <v>46279.333333333336</v>
      </c>
      <c r="E168" s="176">
        <v>46279.666666666664</v>
      </c>
      <c r="F168" s="10" t="str">
        <f t="shared" si="2"/>
        <v>8.0</v>
      </c>
      <c r="G168" s="238">
        <v>102784</v>
      </c>
      <c r="H168" s="236">
        <v>3470</v>
      </c>
      <c r="I168" s="177" t="s">
        <v>45</v>
      </c>
      <c r="J168" s="177" t="s">
        <v>45</v>
      </c>
      <c r="K168" s="178" t="s">
        <v>89</v>
      </c>
    </row>
    <row r="169" spans="1:12" s="171" customFormat="1">
      <c r="A169" s="243">
        <v>168</v>
      </c>
      <c r="B169" s="182" t="s">
        <v>315</v>
      </c>
      <c r="C169" s="196" t="s">
        <v>225</v>
      </c>
      <c r="D169" s="184">
        <v>46281.541666666664</v>
      </c>
      <c r="E169" s="184">
        <v>46281.875</v>
      </c>
      <c r="F169" s="224" t="str">
        <f t="shared" si="2"/>
        <v>8.0</v>
      </c>
      <c r="G169" s="240">
        <v>136201</v>
      </c>
      <c r="H169" s="240">
        <v>5246</v>
      </c>
      <c r="I169" s="196" t="s">
        <v>254</v>
      </c>
      <c r="J169" s="196" t="s">
        <v>254</v>
      </c>
      <c r="K169" s="228" t="s">
        <v>57</v>
      </c>
    </row>
    <row r="170" spans="1:12" s="171" customFormat="1">
      <c r="A170" s="243">
        <v>169</v>
      </c>
      <c r="B170" s="196" t="s">
        <v>315</v>
      </c>
      <c r="C170" s="196" t="s">
        <v>303</v>
      </c>
      <c r="D170" s="184">
        <v>46282.583333333336</v>
      </c>
      <c r="E170" s="184">
        <v>46282.875</v>
      </c>
      <c r="F170" s="224" t="str">
        <f t="shared" si="2"/>
        <v>7.0</v>
      </c>
      <c r="G170" s="240">
        <v>171598</v>
      </c>
      <c r="H170" s="240">
        <v>5686</v>
      </c>
      <c r="I170" s="196" t="s">
        <v>254</v>
      </c>
      <c r="J170" s="196" t="s">
        <v>254</v>
      </c>
      <c r="K170" s="228" t="s">
        <v>256</v>
      </c>
    </row>
    <row r="171" spans="1:12" s="171" customFormat="1">
      <c r="A171" s="243">
        <v>170</v>
      </c>
      <c r="B171" s="196" t="s">
        <v>315</v>
      </c>
      <c r="C171" s="183" t="s">
        <v>331</v>
      </c>
      <c r="D171" s="176">
        <v>46284.333333333336</v>
      </c>
      <c r="E171" s="176">
        <v>46284.666666666664</v>
      </c>
      <c r="F171" s="10" t="str">
        <f t="shared" si="2"/>
        <v>8.0</v>
      </c>
      <c r="G171" s="238">
        <v>102784</v>
      </c>
      <c r="H171" s="236">
        <v>3470</v>
      </c>
      <c r="I171" s="177" t="s">
        <v>45</v>
      </c>
      <c r="J171" s="177" t="s">
        <v>45</v>
      </c>
      <c r="K171" s="178" t="s">
        <v>89</v>
      </c>
    </row>
    <row r="172" spans="1:12" s="171" customFormat="1">
      <c r="A172" s="243">
        <v>171</v>
      </c>
      <c r="B172" s="182" t="s">
        <v>315</v>
      </c>
      <c r="C172" s="183" t="s">
        <v>225</v>
      </c>
      <c r="D172" s="184">
        <v>46285.541666666664</v>
      </c>
      <c r="E172" s="184">
        <v>46285.875</v>
      </c>
      <c r="F172" s="224" t="str">
        <f t="shared" si="2"/>
        <v>8.0</v>
      </c>
      <c r="G172" s="241">
        <v>136201</v>
      </c>
      <c r="H172" s="240">
        <v>5246</v>
      </c>
      <c r="I172" s="225" t="s">
        <v>254</v>
      </c>
      <c r="J172" s="225" t="s">
        <v>254</v>
      </c>
      <c r="K172" s="228" t="s">
        <v>57</v>
      </c>
    </row>
    <row r="173" spans="1:12" s="171" customFormat="1">
      <c r="A173" s="243">
        <v>172</v>
      </c>
      <c r="B173" s="196" t="s">
        <v>315</v>
      </c>
      <c r="C173" s="170" t="s">
        <v>304</v>
      </c>
      <c r="D173" s="184">
        <v>46286.291666666664</v>
      </c>
      <c r="E173" s="184">
        <v>46286.708333333336</v>
      </c>
      <c r="F173" s="224" t="str">
        <f t="shared" si="2"/>
        <v>10.0</v>
      </c>
      <c r="G173" s="240">
        <v>169379</v>
      </c>
      <c r="H173" s="240">
        <v>5622</v>
      </c>
      <c r="I173" s="231" t="s">
        <v>254</v>
      </c>
      <c r="J173" s="228" t="s">
        <v>254</v>
      </c>
      <c r="K173" s="228" t="s">
        <v>254</v>
      </c>
    </row>
    <row r="174" spans="1:12" s="171" customFormat="1">
      <c r="A174" s="243">
        <v>173</v>
      </c>
      <c r="B174" s="182" t="s">
        <v>252</v>
      </c>
      <c r="C174" s="183" t="s">
        <v>303</v>
      </c>
      <c r="D174" s="184">
        <v>46286.666666666664</v>
      </c>
      <c r="E174" s="184">
        <v>46287.833333333336</v>
      </c>
      <c r="F174" s="224" t="str">
        <f t="shared" si="2"/>
        <v>28.0</v>
      </c>
      <c r="G174" s="240">
        <v>171598</v>
      </c>
      <c r="H174" s="240">
        <v>5686</v>
      </c>
      <c r="I174" s="225" t="s">
        <v>254</v>
      </c>
      <c r="J174" s="225" t="s">
        <v>254</v>
      </c>
      <c r="K174" s="225" t="s">
        <v>256</v>
      </c>
      <c r="L174" s="226" t="s">
        <v>316</v>
      </c>
    </row>
    <row r="175" spans="1:12" s="171" customFormat="1">
      <c r="A175" s="243">
        <v>174</v>
      </c>
      <c r="B175" s="182" t="s">
        <v>315</v>
      </c>
      <c r="C175" s="196" t="s">
        <v>225</v>
      </c>
      <c r="D175" s="184">
        <v>46289.541666666664</v>
      </c>
      <c r="E175" s="184">
        <v>46289.875</v>
      </c>
      <c r="F175" s="224" t="str">
        <f t="shared" si="2"/>
        <v>8.0</v>
      </c>
      <c r="G175" s="240">
        <v>136201</v>
      </c>
      <c r="H175" s="240">
        <v>5246</v>
      </c>
      <c r="I175" s="196" t="s">
        <v>254</v>
      </c>
      <c r="J175" s="196" t="s">
        <v>254</v>
      </c>
      <c r="K175" s="228" t="s">
        <v>57</v>
      </c>
    </row>
    <row r="176" spans="1:12" s="171" customFormat="1">
      <c r="A176" s="243">
        <v>175</v>
      </c>
      <c r="B176" s="182" t="s">
        <v>252</v>
      </c>
      <c r="C176" s="183" t="s">
        <v>331</v>
      </c>
      <c r="D176" s="176">
        <v>46289.333333333336</v>
      </c>
      <c r="E176" s="176">
        <v>46289.666666666664</v>
      </c>
      <c r="F176" s="10" t="str">
        <f t="shared" si="2"/>
        <v>8.0</v>
      </c>
      <c r="G176" s="238">
        <v>102784</v>
      </c>
      <c r="H176" s="236">
        <v>3470</v>
      </c>
      <c r="I176" s="177" t="s">
        <v>45</v>
      </c>
      <c r="J176" s="177" t="s">
        <v>45</v>
      </c>
      <c r="K176" s="178" t="s">
        <v>89</v>
      </c>
    </row>
    <row r="177" spans="1:12" s="171" customFormat="1">
      <c r="A177" s="243">
        <v>176</v>
      </c>
      <c r="B177" s="182" t="s">
        <v>315</v>
      </c>
      <c r="C177" s="170" t="s">
        <v>303</v>
      </c>
      <c r="D177" s="184">
        <v>46291.666666666664</v>
      </c>
      <c r="E177" s="184">
        <v>46292.833333333336</v>
      </c>
      <c r="F177" s="224" t="str">
        <f t="shared" si="2"/>
        <v>28.0</v>
      </c>
      <c r="G177" s="240">
        <v>171598</v>
      </c>
      <c r="H177" s="240">
        <v>5686</v>
      </c>
      <c r="I177" s="231" t="s">
        <v>254</v>
      </c>
      <c r="J177" s="232" t="s">
        <v>254</v>
      </c>
      <c r="K177" s="13" t="s">
        <v>256</v>
      </c>
      <c r="L177" s="226" t="s">
        <v>316</v>
      </c>
    </row>
    <row r="178" spans="1:12" s="171" customFormat="1">
      <c r="A178" s="243">
        <v>177</v>
      </c>
      <c r="B178" s="182" t="s">
        <v>315</v>
      </c>
      <c r="C178" s="196" t="s">
        <v>225</v>
      </c>
      <c r="D178" s="184">
        <v>46293.541666666664</v>
      </c>
      <c r="E178" s="184">
        <v>46293.875</v>
      </c>
      <c r="F178" s="224" t="str">
        <f t="shared" si="2"/>
        <v>8.0</v>
      </c>
      <c r="G178" s="240">
        <v>136201</v>
      </c>
      <c r="H178" s="240">
        <v>5246</v>
      </c>
      <c r="I178" s="196" t="s">
        <v>254</v>
      </c>
      <c r="J178" s="196" t="s">
        <v>254</v>
      </c>
      <c r="K178" s="228" t="s">
        <v>57</v>
      </c>
    </row>
    <row r="179" spans="1:12" s="171" customFormat="1">
      <c r="A179" s="243">
        <v>178</v>
      </c>
      <c r="B179" s="202" t="s">
        <v>315</v>
      </c>
      <c r="C179" s="170" t="s">
        <v>304</v>
      </c>
      <c r="D179" s="184">
        <v>46294.291666666664</v>
      </c>
      <c r="E179" s="184">
        <v>46294.708333333336</v>
      </c>
      <c r="F179" s="224" t="str">
        <f t="shared" si="2"/>
        <v>10.0</v>
      </c>
      <c r="G179" s="240">
        <v>169379</v>
      </c>
      <c r="H179" s="240">
        <v>5622</v>
      </c>
      <c r="I179" s="170" t="s">
        <v>254</v>
      </c>
      <c r="J179" s="170" t="s">
        <v>254</v>
      </c>
      <c r="K179" s="170" t="s">
        <v>254</v>
      </c>
    </row>
    <row r="180" spans="1:12" s="171" customFormat="1" ht="15" customHeight="1">
      <c r="A180" s="243">
        <v>179</v>
      </c>
      <c r="B180" s="182" t="s">
        <v>315</v>
      </c>
      <c r="C180" s="170" t="s">
        <v>303</v>
      </c>
      <c r="D180" s="184">
        <v>46296.583333333336</v>
      </c>
      <c r="E180" s="184">
        <v>46296.875</v>
      </c>
      <c r="F180" s="224" t="str">
        <f t="shared" si="2"/>
        <v>7.0</v>
      </c>
      <c r="G180" s="240">
        <v>171598</v>
      </c>
      <c r="H180" s="240">
        <v>5686</v>
      </c>
      <c r="I180" s="231" t="s">
        <v>254</v>
      </c>
      <c r="J180" s="232" t="s">
        <v>254</v>
      </c>
      <c r="K180" s="13" t="s">
        <v>256</v>
      </c>
    </row>
    <row r="181" spans="1:12" s="171" customFormat="1" ht="15" customHeight="1">
      <c r="A181" s="243">
        <v>180</v>
      </c>
      <c r="B181" s="182" t="s">
        <v>315</v>
      </c>
      <c r="C181" s="183" t="s">
        <v>225</v>
      </c>
      <c r="D181" s="176">
        <v>46297.541666666664</v>
      </c>
      <c r="E181" s="176">
        <v>46297.875</v>
      </c>
      <c r="F181" s="10" t="str">
        <f t="shared" si="2"/>
        <v>8.0</v>
      </c>
      <c r="G181" s="238">
        <v>136201</v>
      </c>
      <c r="H181" s="236">
        <v>5246</v>
      </c>
      <c r="I181" s="177" t="s">
        <v>254</v>
      </c>
      <c r="J181" s="177" t="s">
        <v>254</v>
      </c>
      <c r="K181" s="178" t="s">
        <v>57</v>
      </c>
    </row>
    <row r="182" spans="1:12" s="171" customFormat="1" ht="15" customHeight="1">
      <c r="A182" s="243">
        <v>181</v>
      </c>
      <c r="B182" s="182" t="s">
        <v>315</v>
      </c>
      <c r="C182" s="183" t="s">
        <v>331</v>
      </c>
      <c r="D182" s="176">
        <v>46298.333333333336</v>
      </c>
      <c r="E182" s="176">
        <v>46298.666666666664</v>
      </c>
      <c r="F182" s="10" t="str">
        <f t="shared" si="2"/>
        <v>8.0</v>
      </c>
      <c r="G182" s="238">
        <v>102784</v>
      </c>
      <c r="H182" s="236">
        <v>3470</v>
      </c>
      <c r="I182" s="177" t="s">
        <v>45</v>
      </c>
      <c r="J182" s="177" t="s">
        <v>45</v>
      </c>
      <c r="K182" s="178" t="s">
        <v>89</v>
      </c>
    </row>
    <row r="183" spans="1:12" s="171" customFormat="1">
      <c r="A183" s="243">
        <v>182</v>
      </c>
      <c r="B183" s="182" t="s">
        <v>315</v>
      </c>
      <c r="C183" s="183" t="s">
        <v>304</v>
      </c>
      <c r="D183" s="184">
        <v>46299.541666666664</v>
      </c>
      <c r="E183" s="184">
        <v>46299.875</v>
      </c>
      <c r="F183" s="224" t="str">
        <f t="shared" si="2"/>
        <v>8.0</v>
      </c>
      <c r="G183" s="241">
        <v>169379</v>
      </c>
      <c r="H183" s="240">
        <v>5622</v>
      </c>
      <c r="I183" s="225" t="s">
        <v>254</v>
      </c>
      <c r="J183" s="225" t="s">
        <v>84</v>
      </c>
      <c r="K183" s="225" t="s">
        <v>256</v>
      </c>
    </row>
    <row r="184" spans="1:12" s="171" customFormat="1">
      <c r="A184" s="243">
        <v>183</v>
      </c>
      <c r="B184" s="182" t="s">
        <v>315</v>
      </c>
      <c r="C184" s="183" t="s">
        <v>225</v>
      </c>
      <c r="D184" s="176">
        <v>46301.541666666664</v>
      </c>
      <c r="E184" s="176">
        <v>46301.916666666664</v>
      </c>
      <c r="F184" s="10" t="str">
        <f t="shared" si="2"/>
        <v>9.0</v>
      </c>
      <c r="G184" s="238">
        <v>136201</v>
      </c>
      <c r="H184" s="236">
        <v>5246</v>
      </c>
      <c r="I184" s="177" t="s">
        <v>254</v>
      </c>
      <c r="J184" s="177" t="s">
        <v>224</v>
      </c>
      <c r="K184" s="178" t="s">
        <v>224</v>
      </c>
    </row>
    <row r="185" spans="1:12" s="171" customFormat="1">
      <c r="A185" s="243">
        <v>184</v>
      </c>
      <c r="B185" s="182" t="s">
        <v>315</v>
      </c>
      <c r="C185" s="183" t="s">
        <v>225</v>
      </c>
      <c r="D185" s="184">
        <v>46303.541666666664</v>
      </c>
      <c r="E185" s="184">
        <v>46303.916666666664</v>
      </c>
      <c r="F185" s="224" t="str">
        <f t="shared" si="2"/>
        <v>9.0</v>
      </c>
      <c r="G185" s="241">
        <v>136201</v>
      </c>
      <c r="H185" s="240">
        <v>5246</v>
      </c>
      <c r="I185" s="225" t="s">
        <v>254</v>
      </c>
      <c r="J185" s="225" t="s">
        <v>254</v>
      </c>
      <c r="K185" s="225" t="s">
        <v>255</v>
      </c>
    </row>
    <row r="186" spans="1:12" s="171" customFormat="1">
      <c r="A186" s="243">
        <v>185</v>
      </c>
      <c r="B186" s="182" t="s">
        <v>252</v>
      </c>
      <c r="C186" s="183" t="s">
        <v>331</v>
      </c>
      <c r="D186" s="176">
        <v>46303.333333333336</v>
      </c>
      <c r="E186" s="176">
        <v>46303.666666666664</v>
      </c>
      <c r="F186" s="10" t="str">
        <f t="shared" si="2"/>
        <v>8.0</v>
      </c>
      <c r="G186" s="238">
        <v>102784</v>
      </c>
      <c r="H186" s="236">
        <v>3470</v>
      </c>
      <c r="I186" s="177" t="s">
        <v>45</v>
      </c>
      <c r="J186" s="177" t="s">
        <v>45</v>
      </c>
      <c r="K186" s="178" t="s">
        <v>89</v>
      </c>
    </row>
    <row r="187" spans="1:12" s="171" customFormat="1">
      <c r="A187" s="243">
        <v>186</v>
      </c>
      <c r="B187" s="182" t="s">
        <v>315</v>
      </c>
      <c r="C187" s="170" t="s">
        <v>286</v>
      </c>
      <c r="D187" s="184">
        <v>46305.416666666664</v>
      </c>
      <c r="E187" s="184">
        <v>46305.708333333336</v>
      </c>
      <c r="F187" s="224" t="str">
        <f t="shared" si="2"/>
        <v>7.0</v>
      </c>
      <c r="G187" s="240">
        <v>85619</v>
      </c>
      <c r="H187" s="240">
        <v>2680</v>
      </c>
      <c r="I187" s="170" t="s">
        <v>269</v>
      </c>
      <c r="J187" s="170" t="s">
        <v>257</v>
      </c>
      <c r="K187" s="170" t="s">
        <v>289</v>
      </c>
    </row>
    <row r="188" spans="1:12" s="171" customFormat="1">
      <c r="A188" s="243">
        <v>187</v>
      </c>
      <c r="B188" s="182" t="s">
        <v>315</v>
      </c>
      <c r="C188" s="196" t="s">
        <v>225</v>
      </c>
      <c r="D188" s="184">
        <v>46307.541666666664</v>
      </c>
      <c r="E188" s="184">
        <v>46307.875</v>
      </c>
      <c r="F188" s="224" t="str">
        <f t="shared" si="2"/>
        <v>8.0</v>
      </c>
      <c r="G188" s="240">
        <v>136201</v>
      </c>
      <c r="H188" s="240">
        <v>5246</v>
      </c>
      <c r="I188" s="196" t="s">
        <v>254</v>
      </c>
      <c r="J188" s="196" t="s">
        <v>254</v>
      </c>
      <c r="K188" s="228" t="s">
        <v>57</v>
      </c>
    </row>
    <row r="189" spans="1:12" s="171" customFormat="1">
      <c r="A189" s="243">
        <v>188</v>
      </c>
      <c r="B189" s="182" t="s">
        <v>315</v>
      </c>
      <c r="C189" s="183" t="s">
        <v>303</v>
      </c>
      <c r="D189" s="184">
        <v>46308.291666666664</v>
      </c>
      <c r="E189" s="184">
        <v>46308.708333333336</v>
      </c>
      <c r="F189" s="224" t="str">
        <f t="shared" si="2"/>
        <v>10.0</v>
      </c>
      <c r="G189" s="240">
        <v>171598</v>
      </c>
      <c r="H189" s="240">
        <v>5686</v>
      </c>
      <c r="I189" s="225" t="s">
        <v>261</v>
      </c>
      <c r="J189" s="225" t="s">
        <v>262</v>
      </c>
      <c r="K189" s="225" t="s">
        <v>259</v>
      </c>
    </row>
    <row r="190" spans="1:12" s="171" customFormat="1">
      <c r="A190" s="243">
        <v>189</v>
      </c>
      <c r="B190" s="182" t="s">
        <v>252</v>
      </c>
      <c r="C190" s="183" t="s">
        <v>304</v>
      </c>
      <c r="D190" s="184">
        <v>46308.375</v>
      </c>
      <c r="E190" s="184">
        <v>46308.791666666664</v>
      </c>
      <c r="F190" s="224" t="str">
        <f t="shared" si="2"/>
        <v>10.0</v>
      </c>
      <c r="G190" s="241">
        <v>169379</v>
      </c>
      <c r="H190" s="240">
        <v>5622</v>
      </c>
      <c r="I190" s="225" t="s">
        <v>254</v>
      </c>
      <c r="J190" s="225" t="s">
        <v>254</v>
      </c>
      <c r="K190" s="225" t="s">
        <v>256</v>
      </c>
    </row>
    <row r="191" spans="1:12" s="171" customFormat="1">
      <c r="A191" s="243">
        <v>190</v>
      </c>
      <c r="B191" s="182" t="s">
        <v>315</v>
      </c>
      <c r="C191" s="183" t="s">
        <v>338</v>
      </c>
      <c r="D191" s="184">
        <v>46309.333333333336</v>
      </c>
      <c r="E191" s="184">
        <v>46309.708333333336</v>
      </c>
      <c r="F191" s="224" t="str">
        <f t="shared" si="2"/>
        <v>9.0</v>
      </c>
      <c r="G191" s="241">
        <v>92720</v>
      </c>
      <c r="H191" s="240">
        <v>2712</v>
      </c>
      <c r="I191" s="225" t="s">
        <v>77</v>
      </c>
      <c r="J191" s="225" t="s">
        <v>256</v>
      </c>
      <c r="K191" s="225" t="s">
        <v>257</v>
      </c>
    </row>
    <row r="192" spans="1:12" s="171" customFormat="1">
      <c r="A192" s="243">
        <v>191</v>
      </c>
      <c r="B192" s="182" t="s">
        <v>252</v>
      </c>
      <c r="C192" s="183" t="s">
        <v>331</v>
      </c>
      <c r="D192" s="176">
        <v>46309.25</v>
      </c>
      <c r="E192" s="176">
        <v>46309.625</v>
      </c>
      <c r="F192" s="10" t="str">
        <f t="shared" si="2"/>
        <v>9.0</v>
      </c>
      <c r="G192" s="236">
        <v>102784</v>
      </c>
      <c r="H192" s="236">
        <v>3470</v>
      </c>
      <c r="I192" s="177" t="s">
        <v>45</v>
      </c>
      <c r="J192" s="177" t="s">
        <v>89</v>
      </c>
      <c r="K192" s="178" t="s">
        <v>45</v>
      </c>
    </row>
    <row r="193" spans="1:11" s="171" customFormat="1">
      <c r="A193" s="243">
        <v>192</v>
      </c>
      <c r="B193" s="182" t="s">
        <v>315</v>
      </c>
      <c r="C193" s="183" t="s">
        <v>225</v>
      </c>
      <c r="D193" s="184">
        <v>46311.541666666664</v>
      </c>
      <c r="E193" s="184">
        <v>46311.875</v>
      </c>
      <c r="F193" s="224" t="str">
        <f t="shared" si="2"/>
        <v>8.0</v>
      </c>
      <c r="G193" s="241">
        <v>136201</v>
      </c>
      <c r="H193" s="240">
        <v>5246</v>
      </c>
      <c r="I193" s="225" t="s">
        <v>254</v>
      </c>
      <c r="J193" s="225" t="s">
        <v>254</v>
      </c>
      <c r="K193" s="228" t="s">
        <v>57</v>
      </c>
    </row>
    <row r="194" spans="1:11" s="171" customFormat="1">
      <c r="A194" s="243">
        <v>193</v>
      </c>
      <c r="B194" s="182" t="s">
        <v>315</v>
      </c>
      <c r="C194" s="183" t="s">
        <v>331</v>
      </c>
      <c r="D194" s="176">
        <v>46313.333333333336</v>
      </c>
      <c r="E194" s="176">
        <v>46313.666666666664</v>
      </c>
      <c r="F194" s="10" t="str">
        <f t="shared" si="2"/>
        <v>8.0</v>
      </c>
      <c r="G194" s="238">
        <v>102784</v>
      </c>
      <c r="H194" s="236">
        <v>3470</v>
      </c>
      <c r="I194" s="177" t="s">
        <v>45</v>
      </c>
      <c r="J194" s="177" t="s">
        <v>45</v>
      </c>
      <c r="K194" s="178" t="s">
        <v>89</v>
      </c>
    </row>
    <row r="195" spans="1:11" s="171" customFormat="1">
      <c r="A195" s="243">
        <v>194</v>
      </c>
      <c r="B195" s="182" t="s">
        <v>315</v>
      </c>
      <c r="C195" s="183" t="s">
        <v>225</v>
      </c>
      <c r="D195" s="184">
        <v>46315.541666666664</v>
      </c>
      <c r="E195" s="184">
        <v>46315.875</v>
      </c>
      <c r="F195" s="224" t="str">
        <f t="shared" si="2"/>
        <v>8.0</v>
      </c>
      <c r="G195" s="241">
        <v>136201</v>
      </c>
      <c r="H195" s="240">
        <v>5246</v>
      </c>
      <c r="I195" s="225" t="s">
        <v>254</v>
      </c>
      <c r="J195" s="225" t="s">
        <v>254</v>
      </c>
      <c r="K195" s="228" t="s">
        <v>57</v>
      </c>
    </row>
    <row r="196" spans="1:11" s="171" customFormat="1">
      <c r="A196" s="243">
        <v>195</v>
      </c>
      <c r="B196" s="182" t="s">
        <v>315</v>
      </c>
      <c r="C196" s="183" t="s">
        <v>339</v>
      </c>
      <c r="D196" s="184">
        <v>46316.291666666664</v>
      </c>
      <c r="E196" s="184">
        <v>46316.791666666664</v>
      </c>
      <c r="F196" s="224" t="str">
        <f t="shared" si="2"/>
        <v>12.0</v>
      </c>
      <c r="G196" s="241">
        <v>139570</v>
      </c>
      <c r="H196" s="240">
        <v>4018</v>
      </c>
      <c r="I196" s="225" t="s">
        <v>257</v>
      </c>
      <c r="J196" s="225" t="s">
        <v>257</v>
      </c>
      <c r="K196" s="225" t="s">
        <v>77</v>
      </c>
    </row>
    <row r="197" spans="1:11" s="171" customFormat="1">
      <c r="A197" s="243">
        <v>196</v>
      </c>
      <c r="B197" s="182" t="s">
        <v>315</v>
      </c>
      <c r="C197" s="183" t="s">
        <v>303</v>
      </c>
      <c r="D197" s="184">
        <v>46317.291666666664</v>
      </c>
      <c r="E197" s="184">
        <v>46317.708333333336</v>
      </c>
      <c r="F197" s="224" t="str">
        <f t="shared" si="2"/>
        <v>10.0</v>
      </c>
      <c r="G197" s="240">
        <v>171598</v>
      </c>
      <c r="H197" s="240">
        <v>5686</v>
      </c>
      <c r="I197" s="225" t="s">
        <v>262</v>
      </c>
      <c r="J197" s="225" t="s">
        <v>262</v>
      </c>
      <c r="K197" s="225" t="s">
        <v>259</v>
      </c>
    </row>
    <row r="198" spans="1:11" s="171" customFormat="1">
      <c r="A198" s="243">
        <v>197</v>
      </c>
      <c r="B198" s="182" t="s">
        <v>315</v>
      </c>
      <c r="C198" s="183" t="s">
        <v>225</v>
      </c>
      <c r="D198" s="184">
        <v>46319.541666666664</v>
      </c>
      <c r="E198" s="184">
        <v>46319.875</v>
      </c>
      <c r="F198" s="224" t="str">
        <f t="shared" si="2"/>
        <v>8.0</v>
      </c>
      <c r="G198" s="241">
        <v>136201</v>
      </c>
      <c r="H198" s="240">
        <v>5246</v>
      </c>
      <c r="I198" s="225" t="s">
        <v>254</v>
      </c>
      <c r="J198" s="225" t="s">
        <v>254</v>
      </c>
      <c r="K198" s="228" t="s">
        <v>57</v>
      </c>
    </row>
    <row r="199" spans="1:11" s="171" customFormat="1">
      <c r="A199" s="243">
        <v>198</v>
      </c>
      <c r="B199" s="182" t="s">
        <v>252</v>
      </c>
      <c r="C199" s="183" t="s">
        <v>331</v>
      </c>
      <c r="D199" s="176">
        <v>46319.291666666664</v>
      </c>
      <c r="E199" s="176">
        <v>46319.625</v>
      </c>
      <c r="F199" s="10" t="str">
        <f t="shared" si="2"/>
        <v>8.0</v>
      </c>
      <c r="G199" s="238">
        <v>102784</v>
      </c>
      <c r="H199" s="236">
        <v>3470</v>
      </c>
      <c r="I199" s="177" t="s">
        <v>45</v>
      </c>
      <c r="J199" s="177" t="s">
        <v>89</v>
      </c>
      <c r="K199" s="178" t="s">
        <v>45</v>
      </c>
    </row>
    <row r="200" spans="1:11" s="171" customFormat="1">
      <c r="A200" s="243">
        <v>199</v>
      </c>
      <c r="B200" s="182" t="s">
        <v>315</v>
      </c>
      <c r="C200" s="183" t="s">
        <v>272</v>
      </c>
      <c r="D200" s="184">
        <v>46321.458333333336</v>
      </c>
      <c r="E200" s="184">
        <v>46321.791666666664</v>
      </c>
      <c r="F200" s="224" t="str">
        <f t="shared" si="2"/>
        <v>8.0</v>
      </c>
      <c r="G200" s="241">
        <v>77499</v>
      </c>
      <c r="H200" s="240">
        <v>2270</v>
      </c>
      <c r="I200" s="225" t="s">
        <v>269</v>
      </c>
      <c r="J200" s="225" t="s">
        <v>260</v>
      </c>
      <c r="K200" s="225" t="s">
        <v>269</v>
      </c>
    </row>
    <row r="201" spans="1:11" s="171" customFormat="1">
      <c r="A201" s="243">
        <v>200</v>
      </c>
      <c r="B201" s="182" t="s">
        <v>315</v>
      </c>
      <c r="C201" s="183" t="s">
        <v>286</v>
      </c>
      <c r="D201" s="184">
        <v>46322.291666666664</v>
      </c>
      <c r="E201" s="184">
        <v>46322.625</v>
      </c>
      <c r="F201" s="224" t="str">
        <f t="shared" si="2"/>
        <v>8.0</v>
      </c>
      <c r="G201" s="241">
        <v>85619</v>
      </c>
      <c r="H201" s="240">
        <v>2680</v>
      </c>
      <c r="I201" s="225" t="s">
        <v>288</v>
      </c>
      <c r="J201" s="225" t="s">
        <v>255</v>
      </c>
      <c r="K201" s="225" t="s">
        <v>288</v>
      </c>
    </row>
    <row r="202" spans="1:11" s="171" customFormat="1">
      <c r="A202" s="243">
        <v>201</v>
      </c>
      <c r="B202" s="182" t="s">
        <v>315</v>
      </c>
      <c r="C202" s="183" t="s">
        <v>225</v>
      </c>
      <c r="D202" s="184">
        <v>46323.541666666664</v>
      </c>
      <c r="E202" s="184">
        <v>46323.875</v>
      </c>
      <c r="F202" s="224" t="str">
        <f t="shared" si="2"/>
        <v>8.0</v>
      </c>
      <c r="G202" s="241">
        <v>136201</v>
      </c>
      <c r="H202" s="240">
        <v>5246</v>
      </c>
      <c r="I202" s="225" t="s">
        <v>254</v>
      </c>
      <c r="J202" s="225" t="s">
        <v>254</v>
      </c>
      <c r="K202" s="228" t="s">
        <v>57</v>
      </c>
    </row>
    <row r="203" spans="1:11" s="171" customFormat="1">
      <c r="A203" s="243">
        <v>202</v>
      </c>
      <c r="B203" s="182" t="s">
        <v>252</v>
      </c>
      <c r="C203" s="183" t="s">
        <v>331</v>
      </c>
      <c r="D203" s="176">
        <v>46323.333333333336</v>
      </c>
      <c r="E203" s="176">
        <v>46323.666666666664</v>
      </c>
      <c r="F203" s="10" t="str">
        <f t="shared" si="2"/>
        <v>8.0</v>
      </c>
      <c r="G203" s="238">
        <v>102784</v>
      </c>
      <c r="H203" s="236">
        <v>3470</v>
      </c>
      <c r="I203" s="177" t="s">
        <v>45</v>
      </c>
      <c r="J203" s="177" t="s">
        <v>45</v>
      </c>
      <c r="K203" s="178" t="s">
        <v>89</v>
      </c>
    </row>
    <row r="204" spans="1:11" s="171" customFormat="1">
      <c r="A204" s="243">
        <v>203</v>
      </c>
      <c r="B204" s="182" t="s">
        <v>315</v>
      </c>
      <c r="C204" s="183" t="s">
        <v>303</v>
      </c>
      <c r="D204" s="184">
        <v>46326.291666666664</v>
      </c>
      <c r="E204" s="184">
        <v>46326.708333333336</v>
      </c>
      <c r="F204" s="224" t="str">
        <f t="shared" si="2"/>
        <v>10.0</v>
      </c>
      <c r="G204" s="240">
        <v>171598</v>
      </c>
      <c r="H204" s="240">
        <v>5686</v>
      </c>
      <c r="I204" s="225" t="s">
        <v>262</v>
      </c>
      <c r="J204" s="225" t="s">
        <v>262</v>
      </c>
      <c r="K204" s="225" t="s">
        <v>259</v>
      </c>
    </row>
    <row r="205" spans="1:11" s="171" customFormat="1">
      <c r="A205" s="243">
        <v>204</v>
      </c>
      <c r="B205" s="182" t="s">
        <v>252</v>
      </c>
      <c r="C205" s="183" t="s">
        <v>286</v>
      </c>
      <c r="D205" s="184">
        <v>46326.375</v>
      </c>
      <c r="E205" s="184">
        <v>46326.666666666664</v>
      </c>
      <c r="F205" s="224" t="str">
        <f t="shared" si="2"/>
        <v>7.0</v>
      </c>
      <c r="G205" s="241">
        <v>85619</v>
      </c>
      <c r="H205" s="240">
        <v>2680</v>
      </c>
      <c r="I205" s="225" t="s">
        <v>288</v>
      </c>
      <c r="J205" s="225" t="s">
        <v>260</v>
      </c>
      <c r="K205" s="225" t="s">
        <v>288</v>
      </c>
    </row>
    <row r="206" spans="1:11" s="171" customFormat="1">
      <c r="A206" s="243">
        <v>205</v>
      </c>
      <c r="B206" s="182" t="s">
        <v>315</v>
      </c>
      <c r="C206" s="183" t="s">
        <v>225</v>
      </c>
      <c r="D206" s="184">
        <v>46327.541666666664</v>
      </c>
      <c r="E206" s="184">
        <v>46327.875</v>
      </c>
      <c r="F206" s="224" t="str">
        <f t="shared" si="2"/>
        <v>8.0</v>
      </c>
      <c r="G206" s="241">
        <v>136201</v>
      </c>
      <c r="H206" s="240">
        <v>5246</v>
      </c>
      <c r="I206" s="225" t="s">
        <v>254</v>
      </c>
      <c r="J206" s="225" t="s">
        <v>254</v>
      </c>
      <c r="K206" s="228" t="s">
        <v>57</v>
      </c>
    </row>
    <row r="207" spans="1:11" s="171" customFormat="1">
      <c r="A207" s="243">
        <v>206</v>
      </c>
      <c r="B207" s="182" t="s">
        <v>315</v>
      </c>
      <c r="C207" s="183" t="s">
        <v>304</v>
      </c>
      <c r="D207" s="184">
        <v>46328.5</v>
      </c>
      <c r="E207" s="184">
        <v>46328.833333333336</v>
      </c>
      <c r="F207" s="224" t="str">
        <f t="shared" ref="F207:F237" si="4">TEXT((VALUE(E207)-VALUE(D207))*24,"0.0")</f>
        <v>8.0</v>
      </c>
      <c r="G207" s="241">
        <v>169379</v>
      </c>
      <c r="H207" s="240">
        <v>5622</v>
      </c>
      <c r="I207" s="225" t="s">
        <v>254</v>
      </c>
      <c r="J207" s="225" t="s">
        <v>254</v>
      </c>
      <c r="K207" s="225" t="s">
        <v>256</v>
      </c>
    </row>
    <row r="208" spans="1:11" s="171" customFormat="1">
      <c r="A208" s="243">
        <v>207</v>
      </c>
      <c r="B208" s="182" t="s">
        <v>315</v>
      </c>
      <c r="C208" s="183" t="s">
        <v>331</v>
      </c>
      <c r="D208" s="176">
        <v>46329.333333333336</v>
      </c>
      <c r="E208" s="176">
        <v>46329.666666666664</v>
      </c>
      <c r="F208" s="10" t="str">
        <f t="shared" si="4"/>
        <v>8.0</v>
      </c>
      <c r="G208" s="238">
        <v>102784</v>
      </c>
      <c r="H208" s="236">
        <v>3470</v>
      </c>
      <c r="I208" s="177" t="s">
        <v>45</v>
      </c>
      <c r="J208" s="177" t="s">
        <v>89</v>
      </c>
      <c r="K208" s="178" t="s">
        <v>45</v>
      </c>
    </row>
    <row r="209" spans="1:11" s="171" customFormat="1">
      <c r="A209" s="243">
        <v>208</v>
      </c>
      <c r="B209" s="182" t="s">
        <v>315</v>
      </c>
      <c r="C209" s="183" t="s">
        <v>286</v>
      </c>
      <c r="D209" s="184">
        <v>46330.291666666664</v>
      </c>
      <c r="E209" s="184">
        <v>46330.666666666664</v>
      </c>
      <c r="F209" s="224" t="str">
        <f t="shared" si="4"/>
        <v>9.0</v>
      </c>
      <c r="G209" s="241">
        <v>85619</v>
      </c>
      <c r="H209" s="240">
        <v>2680</v>
      </c>
      <c r="I209" s="225" t="s">
        <v>288</v>
      </c>
      <c r="J209" s="225" t="s">
        <v>260</v>
      </c>
      <c r="K209" s="225" t="s">
        <v>288</v>
      </c>
    </row>
    <row r="210" spans="1:11" s="171" customFormat="1">
      <c r="A210" s="243">
        <v>209</v>
      </c>
      <c r="B210" s="182" t="s">
        <v>315</v>
      </c>
      <c r="C210" s="183" t="s">
        <v>225</v>
      </c>
      <c r="D210" s="184">
        <v>46331.541666666664</v>
      </c>
      <c r="E210" s="184">
        <v>46331.875</v>
      </c>
      <c r="F210" s="224" t="str">
        <f t="shared" si="4"/>
        <v>8.0</v>
      </c>
      <c r="G210" s="241">
        <v>136201</v>
      </c>
      <c r="H210" s="240">
        <v>5246</v>
      </c>
      <c r="I210" s="225" t="s">
        <v>254</v>
      </c>
      <c r="J210" s="225" t="s">
        <v>254</v>
      </c>
      <c r="K210" s="228" t="s">
        <v>57</v>
      </c>
    </row>
    <row r="211" spans="1:11" s="171" customFormat="1">
      <c r="A211" s="243">
        <v>210</v>
      </c>
      <c r="B211" s="182" t="s">
        <v>315</v>
      </c>
      <c r="C211" s="183" t="s">
        <v>331</v>
      </c>
      <c r="D211" s="176">
        <v>46333.333333333336</v>
      </c>
      <c r="E211" s="176">
        <v>46333.666666666664</v>
      </c>
      <c r="F211" s="10" t="str">
        <f t="shared" si="4"/>
        <v>8.0</v>
      </c>
      <c r="G211" s="238">
        <v>102784</v>
      </c>
      <c r="H211" s="236">
        <v>3470</v>
      </c>
      <c r="I211" s="177" t="s">
        <v>45</v>
      </c>
      <c r="J211" s="177" t="s">
        <v>45</v>
      </c>
      <c r="K211" s="178" t="s">
        <v>89</v>
      </c>
    </row>
    <row r="212" spans="1:11" s="171" customFormat="1">
      <c r="A212" s="243">
        <v>211</v>
      </c>
      <c r="B212" s="182" t="s">
        <v>315</v>
      </c>
      <c r="C212" s="183" t="s">
        <v>303</v>
      </c>
      <c r="D212" s="184">
        <v>46335.291666666664</v>
      </c>
      <c r="E212" s="184">
        <v>46335.708333333336</v>
      </c>
      <c r="F212" s="224" t="str">
        <f t="shared" si="4"/>
        <v>10.0</v>
      </c>
      <c r="G212" s="240">
        <v>171598</v>
      </c>
      <c r="H212" s="240">
        <v>5686</v>
      </c>
      <c r="I212" s="225" t="s">
        <v>262</v>
      </c>
      <c r="J212" s="225" t="s">
        <v>262</v>
      </c>
      <c r="K212" s="225" t="s">
        <v>259</v>
      </c>
    </row>
    <row r="213" spans="1:11" s="171" customFormat="1">
      <c r="A213" s="243">
        <v>212</v>
      </c>
      <c r="B213" s="182" t="s">
        <v>252</v>
      </c>
      <c r="C213" s="183" t="s">
        <v>225</v>
      </c>
      <c r="D213" s="184">
        <v>46335.541666666664</v>
      </c>
      <c r="E213" s="184">
        <v>46335.875</v>
      </c>
      <c r="F213" s="224" t="str">
        <f t="shared" si="4"/>
        <v>8.0</v>
      </c>
      <c r="G213" s="241">
        <v>136201</v>
      </c>
      <c r="H213" s="240">
        <v>5246</v>
      </c>
      <c r="I213" s="225" t="s">
        <v>254</v>
      </c>
      <c r="J213" s="225" t="s">
        <v>254</v>
      </c>
      <c r="K213" s="228" t="s">
        <v>57</v>
      </c>
    </row>
    <row r="214" spans="1:11" s="171" customFormat="1">
      <c r="A214" s="243">
        <v>213</v>
      </c>
      <c r="B214" s="182" t="s">
        <v>315</v>
      </c>
      <c r="C214" s="183" t="s">
        <v>331</v>
      </c>
      <c r="D214" s="176">
        <v>46338.333333333336</v>
      </c>
      <c r="E214" s="176">
        <v>46338.666666666664</v>
      </c>
      <c r="F214" s="10" t="str">
        <f t="shared" si="4"/>
        <v>8.0</v>
      </c>
      <c r="G214" s="238">
        <v>102784</v>
      </c>
      <c r="H214" s="236">
        <v>3470</v>
      </c>
      <c r="I214" s="177" t="s">
        <v>45</v>
      </c>
      <c r="J214" s="177" t="s">
        <v>45</v>
      </c>
      <c r="K214" s="178" t="s">
        <v>89</v>
      </c>
    </row>
    <row r="215" spans="1:11" s="171" customFormat="1">
      <c r="A215" s="243">
        <v>214</v>
      </c>
      <c r="B215" s="182" t="s">
        <v>315</v>
      </c>
      <c r="C215" s="183" t="s">
        <v>225</v>
      </c>
      <c r="D215" s="184">
        <v>46339.541666666664</v>
      </c>
      <c r="E215" s="184">
        <v>46339.875</v>
      </c>
      <c r="F215" s="224" t="str">
        <f t="shared" si="4"/>
        <v>8.0</v>
      </c>
      <c r="G215" s="241">
        <v>136201</v>
      </c>
      <c r="H215" s="240">
        <v>5246</v>
      </c>
      <c r="I215" s="225" t="s">
        <v>254</v>
      </c>
      <c r="J215" s="225" t="s">
        <v>254</v>
      </c>
      <c r="K215" s="228" t="s">
        <v>57</v>
      </c>
    </row>
    <row r="216" spans="1:11" s="171" customFormat="1">
      <c r="A216" s="243">
        <v>215</v>
      </c>
      <c r="B216" s="182" t="s">
        <v>315</v>
      </c>
      <c r="C216" s="183" t="s">
        <v>225</v>
      </c>
      <c r="D216" s="184">
        <v>46343.541666666664</v>
      </c>
      <c r="E216" s="184">
        <v>46343.875</v>
      </c>
      <c r="F216" s="224" t="str">
        <f t="shared" si="4"/>
        <v>8.0</v>
      </c>
      <c r="G216" s="241">
        <v>136201</v>
      </c>
      <c r="H216" s="240">
        <v>5246</v>
      </c>
      <c r="I216" s="225" t="s">
        <v>254</v>
      </c>
      <c r="J216" s="225" t="s">
        <v>254</v>
      </c>
      <c r="K216" s="228" t="s">
        <v>57</v>
      </c>
    </row>
    <row r="217" spans="1:11" s="171" customFormat="1">
      <c r="A217" s="243">
        <v>216</v>
      </c>
      <c r="B217" s="182" t="s">
        <v>252</v>
      </c>
      <c r="C217" s="183" t="s">
        <v>331</v>
      </c>
      <c r="D217" s="176">
        <v>46343.333333333336</v>
      </c>
      <c r="E217" s="176">
        <v>46343.666666666664</v>
      </c>
      <c r="F217" s="10" t="str">
        <f t="shared" si="4"/>
        <v>8.0</v>
      </c>
      <c r="G217" s="238">
        <v>102784</v>
      </c>
      <c r="H217" s="236">
        <v>3470</v>
      </c>
      <c r="I217" s="177" t="s">
        <v>45</v>
      </c>
      <c r="J217" s="177" t="s">
        <v>45</v>
      </c>
      <c r="K217" s="178" t="s">
        <v>89</v>
      </c>
    </row>
    <row r="218" spans="1:11" s="171" customFormat="1">
      <c r="A218" s="243">
        <v>217</v>
      </c>
      <c r="B218" s="182" t="s">
        <v>315</v>
      </c>
      <c r="C218" s="183" t="s">
        <v>272</v>
      </c>
      <c r="D218" s="184">
        <v>46346.458333333336</v>
      </c>
      <c r="E218" s="184">
        <v>46346.791666666664</v>
      </c>
      <c r="F218" s="224" t="str">
        <f t="shared" si="4"/>
        <v>8.0</v>
      </c>
      <c r="G218" s="241">
        <v>77499</v>
      </c>
      <c r="H218" s="240">
        <v>2270</v>
      </c>
      <c r="I218" s="225" t="s">
        <v>269</v>
      </c>
      <c r="J218" s="225" t="s">
        <v>255</v>
      </c>
      <c r="K218" s="225" t="s">
        <v>269</v>
      </c>
    </row>
    <row r="219" spans="1:11" s="171" customFormat="1" ht="15" customHeight="1">
      <c r="A219" s="243">
        <v>218</v>
      </c>
      <c r="B219" s="182" t="s">
        <v>315</v>
      </c>
      <c r="C219" s="196" t="s">
        <v>225</v>
      </c>
      <c r="D219" s="184">
        <v>46347.541666666664</v>
      </c>
      <c r="E219" s="184">
        <v>46347.875</v>
      </c>
      <c r="F219" s="224" t="str">
        <f t="shared" si="4"/>
        <v>8.0</v>
      </c>
      <c r="G219" s="240">
        <v>136201</v>
      </c>
      <c r="H219" s="240">
        <v>5246</v>
      </c>
      <c r="I219" s="196" t="s">
        <v>254</v>
      </c>
      <c r="J219" s="196" t="s">
        <v>254</v>
      </c>
      <c r="K219" s="228" t="s">
        <v>57</v>
      </c>
    </row>
    <row r="220" spans="1:11" s="171" customFormat="1" ht="15" customHeight="1">
      <c r="A220" s="243">
        <v>219</v>
      </c>
      <c r="B220" s="182" t="s">
        <v>315</v>
      </c>
      <c r="C220" s="183" t="s">
        <v>331</v>
      </c>
      <c r="D220" s="176">
        <v>46348.333333333336</v>
      </c>
      <c r="E220" s="176">
        <v>46348.666666666664</v>
      </c>
      <c r="F220" s="10" t="str">
        <f t="shared" si="4"/>
        <v>8.0</v>
      </c>
      <c r="G220" s="238">
        <v>102784</v>
      </c>
      <c r="H220" s="236">
        <v>3470</v>
      </c>
      <c r="I220" s="177" t="s">
        <v>45</v>
      </c>
      <c r="J220" s="177" t="s">
        <v>45</v>
      </c>
      <c r="K220" s="178" t="s">
        <v>89</v>
      </c>
    </row>
    <row r="221" spans="1:11" s="171" customFormat="1" ht="15" customHeight="1">
      <c r="A221" s="243">
        <v>220</v>
      </c>
      <c r="B221" s="182" t="s">
        <v>315</v>
      </c>
      <c r="C221" s="170" t="s">
        <v>225</v>
      </c>
      <c r="D221" s="184">
        <v>46351.541666666664</v>
      </c>
      <c r="E221" s="184">
        <v>46351.875</v>
      </c>
      <c r="F221" s="224" t="str">
        <f t="shared" si="4"/>
        <v>8.0</v>
      </c>
      <c r="G221" s="240">
        <v>136201</v>
      </c>
      <c r="H221" s="240">
        <v>5246</v>
      </c>
      <c r="I221" s="170" t="s">
        <v>254</v>
      </c>
      <c r="J221" s="170" t="s">
        <v>254</v>
      </c>
      <c r="K221" s="228" t="s">
        <v>57</v>
      </c>
    </row>
    <row r="222" spans="1:11" s="171" customFormat="1" ht="15" customHeight="1">
      <c r="A222" s="243">
        <v>221</v>
      </c>
      <c r="B222" s="182" t="s">
        <v>315</v>
      </c>
      <c r="C222" s="183" t="s">
        <v>331</v>
      </c>
      <c r="D222" s="176">
        <v>46353.333333333336</v>
      </c>
      <c r="E222" s="176">
        <v>46353.666666666664</v>
      </c>
      <c r="F222" s="10" t="str">
        <f t="shared" si="4"/>
        <v>8.0</v>
      </c>
      <c r="G222" s="238">
        <v>102784</v>
      </c>
      <c r="H222" s="236">
        <v>3470</v>
      </c>
      <c r="I222" s="177" t="s">
        <v>45</v>
      </c>
      <c r="J222" s="177" t="s">
        <v>45</v>
      </c>
      <c r="K222" s="178" t="s">
        <v>89</v>
      </c>
    </row>
    <row r="223" spans="1:11" s="171" customFormat="1" ht="15" customHeight="1">
      <c r="A223" s="243">
        <v>222</v>
      </c>
      <c r="B223" s="182" t="s">
        <v>315</v>
      </c>
      <c r="C223" s="196" t="s">
        <v>225</v>
      </c>
      <c r="D223" s="184">
        <v>46355.541666666664</v>
      </c>
      <c r="E223" s="184">
        <v>46355.875</v>
      </c>
      <c r="F223" s="224" t="str">
        <f t="shared" si="4"/>
        <v>8.0</v>
      </c>
      <c r="G223" s="240">
        <v>136201</v>
      </c>
      <c r="H223" s="240">
        <v>5246</v>
      </c>
      <c r="I223" s="196" t="s">
        <v>254</v>
      </c>
      <c r="J223" s="196" t="s">
        <v>254</v>
      </c>
      <c r="K223" s="228" t="s">
        <v>57</v>
      </c>
    </row>
    <row r="224" spans="1:11" s="171" customFormat="1" ht="15" customHeight="1">
      <c r="A224" s="243">
        <v>223</v>
      </c>
      <c r="B224" s="182" t="s">
        <v>315</v>
      </c>
      <c r="C224" s="183" t="s">
        <v>331</v>
      </c>
      <c r="D224" s="176">
        <v>46358.333333333336</v>
      </c>
      <c r="E224" s="176">
        <v>46358.666666666664</v>
      </c>
      <c r="F224" s="10" t="str">
        <f t="shared" si="4"/>
        <v>8.0</v>
      </c>
      <c r="G224" s="238">
        <v>102784</v>
      </c>
      <c r="H224" s="236">
        <v>3470</v>
      </c>
      <c r="I224" s="177" t="s">
        <v>45</v>
      </c>
      <c r="J224" s="177" t="s">
        <v>45</v>
      </c>
      <c r="K224" s="178" t="s">
        <v>89</v>
      </c>
    </row>
    <row r="225" spans="1:11" s="171" customFormat="1" ht="15" customHeight="1">
      <c r="A225" s="243">
        <v>224</v>
      </c>
      <c r="B225" s="182" t="s">
        <v>315</v>
      </c>
      <c r="C225" s="183" t="s">
        <v>225</v>
      </c>
      <c r="D225" s="184">
        <v>46359.541666666664</v>
      </c>
      <c r="E225" s="184">
        <v>46359.875</v>
      </c>
      <c r="F225" s="224" t="str">
        <f t="shared" si="4"/>
        <v>8.0</v>
      </c>
      <c r="G225" s="241">
        <v>136201</v>
      </c>
      <c r="H225" s="240">
        <v>5246</v>
      </c>
      <c r="I225" s="225" t="s">
        <v>254</v>
      </c>
      <c r="J225" s="225" t="s">
        <v>254</v>
      </c>
      <c r="K225" s="228" t="s">
        <v>57</v>
      </c>
    </row>
    <row r="226" spans="1:11" s="171" customFormat="1" ht="15" customHeight="1">
      <c r="A226" s="243">
        <v>225</v>
      </c>
      <c r="B226" s="182" t="s">
        <v>315</v>
      </c>
      <c r="C226" s="183" t="s">
        <v>225</v>
      </c>
      <c r="D226" s="184">
        <v>46363.541666666664</v>
      </c>
      <c r="E226" s="184">
        <v>46363.875</v>
      </c>
      <c r="F226" s="224" t="str">
        <f t="shared" si="4"/>
        <v>8.0</v>
      </c>
      <c r="G226" s="241">
        <v>136201</v>
      </c>
      <c r="H226" s="240">
        <v>5246</v>
      </c>
      <c r="I226" s="225" t="s">
        <v>254</v>
      </c>
      <c r="J226" s="225" t="s">
        <v>254</v>
      </c>
      <c r="K226" s="228" t="s">
        <v>57</v>
      </c>
    </row>
    <row r="227" spans="1:11" s="171" customFormat="1" ht="15" customHeight="1">
      <c r="A227" s="243">
        <v>226</v>
      </c>
      <c r="B227" s="182" t="s">
        <v>252</v>
      </c>
      <c r="C227" s="183" t="s">
        <v>331</v>
      </c>
      <c r="D227" s="176">
        <v>46363.333333333336</v>
      </c>
      <c r="E227" s="176">
        <v>46363.666666666664</v>
      </c>
      <c r="F227" s="10" t="str">
        <f t="shared" si="4"/>
        <v>8.0</v>
      </c>
      <c r="G227" s="238">
        <v>102784</v>
      </c>
      <c r="H227" s="236">
        <v>3470</v>
      </c>
      <c r="I227" s="177" t="s">
        <v>45</v>
      </c>
      <c r="J227" s="177" t="s">
        <v>45</v>
      </c>
      <c r="K227" s="178" t="s">
        <v>89</v>
      </c>
    </row>
    <row r="228" spans="1:11" s="171" customFormat="1" ht="15" customHeight="1">
      <c r="A228" s="243">
        <v>227</v>
      </c>
      <c r="B228" s="182" t="s">
        <v>315</v>
      </c>
      <c r="C228" s="183" t="s">
        <v>225</v>
      </c>
      <c r="D228" s="184">
        <v>46367.541666666664</v>
      </c>
      <c r="E228" s="184">
        <v>46367.875</v>
      </c>
      <c r="F228" s="224" t="str">
        <f t="shared" si="4"/>
        <v>8.0</v>
      </c>
      <c r="G228" s="241">
        <v>136201</v>
      </c>
      <c r="H228" s="240">
        <v>5246</v>
      </c>
      <c r="I228" s="225" t="s">
        <v>254</v>
      </c>
      <c r="J228" s="225" t="s">
        <v>254</v>
      </c>
      <c r="K228" s="228" t="s">
        <v>57</v>
      </c>
    </row>
    <row r="229" spans="1:11" s="171" customFormat="1" ht="15" customHeight="1">
      <c r="A229" s="243">
        <v>228</v>
      </c>
      <c r="B229" s="182" t="s">
        <v>315</v>
      </c>
      <c r="C229" s="183" t="s">
        <v>331</v>
      </c>
      <c r="D229" s="176">
        <v>46368.333333333336</v>
      </c>
      <c r="E229" s="176">
        <v>46368.666666666664</v>
      </c>
      <c r="F229" s="10" t="str">
        <f t="shared" si="4"/>
        <v>8.0</v>
      </c>
      <c r="G229" s="238">
        <v>102784</v>
      </c>
      <c r="H229" s="236">
        <v>3470</v>
      </c>
      <c r="I229" s="177" t="s">
        <v>45</v>
      </c>
      <c r="J229" s="177" t="s">
        <v>45</v>
      </c>
      <c r="K229" s="178" t="s">
        <v>89</v>
      </c>
    </row>
    <row r="230" spans="1:11" s="171" customFormat="1" ht="15" customHeight="1">
      <c r="A230" s="243">
        <v>229</v>
      </c>
      <c r="B230" s="182" t="s">
        <v>315</v>
      </c>
      <c r="C230" s="183" t="s">
        <v>225</v>
      </c>
      <c r="D230" s="184">
        <v>46371.541666666664</v>
      </c>
      <c r="E230" s="184">
        <v>46371.916666666664</v>
      </c>
      <c r="F230" s="224" t="str">
        <f t="shared" si="4"/>
        <v>9.0</v>
      </c>
      <c r="G230" s="241">
        <v>136201</v>
      </c>
      <c r="H230" s="240">
        <v>5246</v>
      </c>
      <c r="I230" s="225" t="s">
        <v>254</v>
      </c>
      <c r="J230" s="225" t="s">
        <v>254</v>
      </c>
      <c r="K230" s="225" t="s">
        <v>255</v>
      </c>
    </row>
    <row r="231" spans="1:11" s="171" customFormat="1" ht="15" customHeight="1">
      <c r="A231" s="243">
        <v>230</v>
      </c>
      <c r="B231" s="182" t="s">
        <v>315</v>
      </c>
      <c r="C231" s="183" t="s">
        <v>331</v>
      </c>
      <c r="D231" s="176">
        <v>46373.333333333336</v>
      </c>
      <c r="E231" s="176">
        <v>46373.666666666664</v>
      </c>
      <c r="F231" s="10" t="str">
        <f t="shared" si="4"/>
        <v>8.0</v>
      </c>
      <c r="G231" s="238">
        <v>102784</v>
      </c>
      <c r="H231" s="236">
        <v>3470</v>
      </c>
      <c r="I231" s="177" t="s">
        <v>45</v>
      </c>
      <c r="J231" s="177" t="s">
        <v>45</v>
      </c>
      <c r="K231" s="178" t="s">
        <v>89</v>
      </c>
    </row>
    <row r="232" spans="1:11" s="171" customFormat="1" ht="15" customHeight="1">
      <c r="A232" s="243">
        <v>231</v>
      </c>
      <c r="B232" s="182" t="s">
        <v>315</v>
      </c>
      <c r="C232" s="183" t="s">
        <v>225</v>
      </c>
      <c r="D232" s="184">
        <v>46375.541666666664</v>
      </c>
      <c r="E232" s="184">
        <v>46375.875</v>
      </c>
      <c r="F232" s="224" t="str">
        <f t="shared" si="4"/>
        <v>8.0</v>
      </c>
      <c r="G232" s="241">
        <v>136201</v>
      </c>
      <c r="H232" s="240">
        <v>5246</v>
      </c>
      <c r="I232" s="225" t="s">
        <v>254</v>
      </c>
      <c r="J232" s="225" t="s">
        <v>254</v>
      </c>
      <c r="K232" s="228" t="s">
        <v>57</v>
      </c>
    </row>
    <row r="233" spans="1:11" s="171" customFormat="1" ht="15" customHeight="1">
      <c r="A233" s="243">
        <v>232</v>
      </c>
      <c r="B233" s="182" t="s">
        <v>315</v>
      </c>
      <c r="C233" s="183" t="s">
        <v>331</v>
      </c>
      <c r="D233" s="176">
        <v>46378.333333333336</v>
      </c>
      <c r="E233" s="176">
        <v>46378.666666666664</v>
      </c>
      <c r="F233" s="10" t="str">
        <f t="shared" si="4"/>
        <v>8.0</v>
      </c>
      <c r="G233" s="238">
        <v>102784</v>
      </c>
      <c r="H233" s="236">
        <v>3470</v>
      </c>
      <c r="I233" s="177" t="s">
        <v>45</v>
      </c>
      <c r="J233" s="177" t="s">
        <v>45</v>
      </c>
      <c r="K233" s="178" t="s">
        <v>89</v>
      </c>
    </row>
    <row r="234" spans="1:11" s="171" customFormat="1" ht="15" customHeight="1">
      <c r="A234" s="243">
        <v>233</v>
      </c>
      <c r="B234" s="182" t="s">
        <v>315</v>
      </c>
      <c r="C234" s="183" t="s">
        <v>225</v>
      </c>
      <c r="D234" s="184">
        <v>46379.541666666664</v>
      </c>
      <c r="E234" s="184">
        <v>46379.875</v>
      </c>
      <c r="F234" s="224" t="str">
        <f t="shared" si="4"/>
        <v>8.0</v>
      </c>
      <c r="G234" s="241">
        <v>136201</v>
      </c>
      <c r="H234" s="240">
        <v>5246</v>
      </c>
      <c r="I234" s="225" t="s">
        <v>254</v>
      </c>
      <c r="J234" s="225" t="s">
        <v>254</v>
      </c>
      <c r="K234" s="228" t="s">
        <v>57</v>
      </c>
    </row>
    <row r="235" spans="1:11" s="171" customFormat="1" ht="15" customHeight="1">
      <c r="A235" s="243">
        <v>234</v>
      </c>
      <c r="B235" s="182" t="s">
        <v>315</v>
      </c>
      <c r="C235" s="183" t="s">
        <v>225</v>
      </c>
      <c r="D235" s="184">
        <v>46383.541666666664</v>
      </c>
      <c r="E235" s="184">
        <v>46383.875</v>
      </c>
      <c r="F235" s="224" t="str">
        <f t="shared" si="4"/>
        <v>8.0</v>
      </c>
      <c r="G235" s="241">
        <v>136201</v>
      </c>
      <c r="H235" s="240">
        <v>5246</v>
      </c>
      <c r="I235" s="225" t="s">
        <v>254</v>
      </c>
      <c r="J235" s="225" t="s">
        <v>254</v>
      </c>
      <c r="K235" s="228" t="s">
        <v>57</v>
      </c>
    </row>
    <row r="236" spans="1:11" s="171" customFormat="1" ht="15" customHeight="1">
      <c r="A236" s="243">
        <v>235</v>
      </c>
      <c r="B236" s="182" t="s">
        <v>252</v>
      </c>
      <c r="C236" s="183" t="s">
        <v>331</v>
      </c>
      <c r="D236" s="176">
        <v>46383.333333333336</v>
      </c>
      <c r="E236" s="176">
        <v>46383.666666666664</v>
      </c>
      <c r="F236" s="10" t="str">
        <f t="shared" si="4"/>
        <v>8.0</v>
      </c>
      <c r="G236" s="238">
        <v>102784</v>
      </c>
      <c r="H236" s="236">
        <v>3470</v>
      </c>
      <c r="I236" s="177" t="s">
        <v>45</v>
      </c>
      <c r="J236" s="177" t="s">
        <v>45</v>
      </c>
      <c r="K236" s="178" t="s">
        <v>89</v>
      </c>
    </row>
    <row r="237" spans="1:11" s="171" customFormat="1" ht="15" customHeight="1">
      <c r="A237" s="243">
        <v>236</v>
      </c>
      <c r="B237" s="243" t="s">
        <v>315</v>
      </c>
      <c r="C237" s="196" t="s">
        <v>225</v>
      </c>
      <c r="D237" s="184">
        <v>46387.541666666664</v>
      </c>
      <c r="E237" s="184">
        <v>46387.916666666664</v>
      </c>
      <c r="F237" s="224" t="str">
        <f t="shared" si="4"/>
        <v>9.0</v>
      </c>
      <c r="G237" s="241">
        <v>136201</v>
      </c>
      <c r="H237" s="240">
        <v>5246</v>
      </c>
      <c r="I237" s="225" t="s">
        <v>254</v>
      </c>
      <c r="J237" s="225" t="s">
        <v>254</v>
      </c>
      <c r="K237" s="225" t="s">
        <v>255</v>
      </c>
    </row>
    <row r="238" spans="1:11" ht="15" customHeight="1"/>
  </sheetData>
  <autoFilter ref="A1:K237" xr:uid="{2E75516D-D0FD-4A78-984D-731A0704007A}"/>
  <phoneticPr fontId="3" type="noConversion"/>
  <conditionalFormatting sqref="D238:D1048576">
    <cfRule type="duplicateValues" dxfId="355" priority="763"/>
    <cfRule type="duplicateValues" dxfId="354" priority="764"/>
    <cfRule type="top10" dxfId="353" priority="765" rank="10"/>
    <cfRule type="top10" priority="766" rank="10"/>
  </conditionalFormatting>
  <conditionalFormatting sqref="D1">
    <cfRule type="duplicateValues" dxfId="352" priority="621"/>
    <cfRule type="duplicateValues" dxfId="351" priority="622"/>
    <cfRule type="top10" dxfId="350" priority="623" rank="10"/>
    <cfRule type="top10" priority="624" rank="10"/>
  </conditionalFormatting>
  <conditionalFormatting sqref="J102 J96 J90 J87 J81:J82 J77 J73 J67 J48 C99:E103 K136 K177 C195:C197 K196:K197 K115">
    <cfRule type="expression" dxfId="349" priority="452">
      <formula>$B48="Cancelled"</formula>
    </cfRule>
    <cfRule type="expression" dxfId="348" priority="453">
      <formula>$B48="Done"</formula>
    </cfRule>
  </conditionalFormatting>
  <conditionalFormatting sqref="K85 D85:E85">
    <cfRule type="expression" dxfId="347" priority="370">
      <formula>$B85="Cancelled"</formula>
    </cfRule>
    <cfRule type="expression" dxfId="346" priority="371">
      <formula>$B85="Done"</formula>
    </cfRule>
  </conditionalFormatting>
  <conditionalFormatting sqref="K173 K161 K157 K151 K144 K124 K112 K101:K103 K95:K96 K90 K82 K78 K70 K40 K27 K24 K21 K19 K12 K10 K7 K2:K5">
    <cfRule type="expression" dxfId="345" priority="488">
      <formula>$B2="Cancelled"</formula>
    </cfRule>
    <cfRule type="expression" dxfId="344" priority="489">
      <formula>$B2="Done"</formula>
    </cfRule>
  </conditionalFormatting>
  <conditionalFormatting sqref="C223 K174 C166 K155 K119 C119 K110 J100:K100 K97 C98 C95:E97 C94 K94 C90:E90 C87:E87 C81:E82 K81 C78 K77 C77:E77 C75 C72:E73 K75 K73 C70 K67 C67:E68 K65 C65 K63 C63 J58:K58 J61:K61 C61:E61 C55 C56:E58 J56 K55:K57 J53:K54 C53:E54 C52 K51:K52 C51:E51 C48:E48 K48 K13 K8:K9">
    <cfRule type="expression" dxfId="343" priority="486">
      <formula>$B8="Cancelled"</formula>
    </cfRule>
    <cfRule type="expression" dxfId="342" priority="487">
      <formula>$B8="Done"</formula>
    </cfRule>
  </conditionalFormatting>
  <conditionalFormatting sqref="K20">
    <cfRule type="expression" dxfId="341" priority="480">
      <formula>$B20="Cancelled"</formula>
    </cfRule>
    <cfRule type="expression" dxfId="340" priority="481">
      <formula>$B20="Done"</formula>
    </cfRule>
  </conditionalFormatting>
  <conditionalFormatting sqref="K22">
    <cfRule type="expression" dxfId="339" priority="478">
      <formula>$B22="Cancelled"</formula>
    </cfRule>
    <cfRule type="expression" dxfId="338" priority="479">
      <formula>$B22="Done"</formula>
    </cfRule>
  </conditionalFormatting>
  <conditionalFormatting sqref="K25">
    <cfRule type="expression" dxfId="337" priority="476">
      <formula>$B25="Cancelled"</formula>
    </cfRule>
    <cfRule type="expression" dxfId="336" priority="477">
      <formula>$B25="Done"</formula>
    </cfRule>
  </conditionalFormatting>
  <conditionalFormatting sqref="K28">
    <cfRule type="expression" dxfId="335" priority="472">
      <formula>$B28="Cancelled"</formula>
    </cfRule>
    <cfRule type="expression" dxfId="334" priority="473">
      <formula>$B28="Done"</formula>
    </cfRule>
  </conditionalFormatting>
  <conditionalFormatting sqref="K30">
    <cfRule type="expression" dxfId="333" priority="470">
      <formula>$B30="Cancelled"</formula>
    </cfRule>
    <cfRule type="expression" dxfId="332" priority="471">
      <formula>$B30="Done"</formula>
    </cfRule>
  </conditionalFormatting>
  <conditionalFormatting sqref="K33">
    <cfRule type="expression" dxfId="331" priority="468">
      <formula>$B33="Cancelled"</formula>
    </cfRule>
    <cfRule type="expression" dxfId="330" priority="469">
      <formula>$B33="Done"</formula>
    </cfRule>
  </conditionalFormatting>
  <conditionalFormatting sqref="C38:E38 J38">
    <cfRule type="expression" dxfId="329" priority="466">
      <formula>#REF!="Cancelled"</formula>
    </cfRule>
    <cfRule type="expression" dxfId="328" priority="467">
      <formula>#REF!="Done"</formula>
    </cfRule>
  </conditionalFormatting>
  <conditionalFormatting sqref="I38">
    <cfRule type="expression" dxfId="327" priority="464">
      <formula>#REF!="Cancelled"</formula>
    </cfRule>
    <cfRule type="expression" dxfId="326" priority="465">
      <formula>#REF!="Done"</formula>
    </cfRule>
  </conditionalFormatting>
  <conditionalFormatting sqref="K42">
    <cfRule type="expression" dxfId="325" priority="462">
      <formula>$B42="Cancelled"</formula>
    </cfRule>
    <cfRule type="expression" dxfId="324" priority="463">
      <formula>$B42="Done"</formula>
    </cfRule>
  </conditionalFormatting>
  <conditionalFormatting sqref="C46:E46 K46">
    <cfRule type="expression" dxfId="323" priority="460">
      <formula>$B46="Cancelled"</formula>
    </cfRule>
    <cfRule type="expression" dxfId="322" priority="461">
      <formula>$B46="Done"</formula>
    </cfRule>
  </conditionalFormatting>
  <conditionalFormatting sqref="J46">
    <cfRule type="expression" dxfId="321" priority="458">
      <formula>$B46="Cancelled"</formula>
    </cfRule>
    <cfRule type="expression" dxfId="320" priority="459">
      <formula>$B46="Done"</formula>
    </cfRule>
  </conditionalFormatting>
  <conditionalFormatting sqref="C47:E47 J47">
    <cfRule type="expression" dxfId="319" priority="456">
      <formula>#REF!="Cancelled"</formula>
    </cfRule>
    <cfRule type="expression" dxfId="318" priority="457">
      <formula>#REF!="Done"</formula>
    </cfRule>
  </conditionalFormatting>
  <conditionalFormatting sqref="I47">
    <cfRule type="expression" dxfId="317" priority="454">
      <formula>#REF!="Cancelled"</formula>
    </cfRule>
    <cfRule type="expression" dxfId="316" priority="455">
      <formula>#REF!="Done"</formula>
    </cfRule>
  </conditionalFormatting>
  <conditionalFormatting sqref="K49">
    <cfRule type="expression" dxfId="315" priority="450">
      <formula>$B49="Cancelled"</formula>
    </cfRule>
    <cfRule type="expression" dxfId="314" priority="451">
      <formula>$B49="Done"</formula>
    </cfRule>
  </conditionalFormatting>
  <conditionalFormatting sqref="C50:E50 J50:K50">
    <cfRule type="expression" dxfId="313" priority="448">
      <formula>$B50="Cancelled"</formula>
    </cfRule>
    <cfRule type="expression" dxfId="312" priority="449">
      <formula>$B50="Done"</formula>
    </cfRule>
  </conditionalFormatting>
  <conditionalFormatting sqref="J51">
    <cfRule type="expression" dxfId="311" priority="446">
      <formula>$B51="Cancelled"</formula>
    </cfRule>
    <cfRule type="expression" dxfId="310" priority="447">
      <formula>$B51="Done"</formula>
    </cfRule>
  </conditionalFormatting>
  <conditionalFormatting sqref="D52:E52">
    <cfRule type="expression" dxfId="309" priority="444">
      <formula>#REF!="Cancelled"</formula>
    </cfRule>
    <cfRule type="expression" dxfId="308" priority="445">
      <formula>#REF!="Done"</formula>
    </cfRule>
  </conditionalFormatting>
  <conditionalFormatting sqref="D55:E55">
    <cfRule type="expression" dxfId="307" priority="442">
      <formula>#REF!="Cancelled"</formula>
    </cfRule>
    <cfRule type="expression" dxfId="306" priority="443">
      <formula>#REF!="Done"</formula>
    </cfRule>
  </conditionalFormatting>
  <conditionalFormatting sqref="C60:E60 J60">
    <cfRule type="expression" dxfId="305" priority="438">
      <formula>#REF!="Cancelled"</formula>
    </cfRule>
    <cfRule type="expression" dxfId="304" priority="439">
      <formula>#REF!="Done"</formula>
    </cfRule>
  </conditionalFormatting>
  <conditionalFormatting sqref="I60">
    <cfRule type="expression" dxfId="303" priority="436">
      <formula>#REF!="Cancelled"</formula>
    </cfRule>
    <cfRule type="expression" dxfId="302" priority="437">
      <formula>#REF!="Done"</formula>
    </cfRule>
  </conditionalFormatting>
  <conditionalFormatting sqref="D63:E63">
    <cfRule type="expression" dxfId="301" priority="434">
      <formula>#REF!="Cancelled"</formula>
    </cfRule>
    <cfRule type="expression" dxfId="300" priority="435">
      <formula>#REF!="Done"</formula>
    </cfRule>
  </conditionalFormatting>
  <conditionalFormatting sqref="K62">
    <cfRule type="expression" dxfId="299" priority="432">
      <formula>$B62="Cancelled"</formula>
    </cfRule>
    <cfRule type="expression" dxfId="298" priority="433">
      <formula>$B62="Done"</formula>
    </cfRule>
  </conditionalFormatting>
  <conditionalFormatting sqref="D65:E65">
    <cfRule type="expression" dxfId="297" priority="430">
      <formula>#REF!="Cancelled"</formula>
    </cfRule>
    <cfRule type="expression" dxfId="296" priority="431">
      <formula>#REF!="Done"</formula>
    </cfRule>
  </conditionalFormatting>
  <conditionalFormatting sqref="K64">
    <cfRule type="expression" dxfId="295" priority="428">
      <formula>$B64="Cancelled"</formula>
    </cfRule>
    <cfRule type="expression" dxfId="294" priority="429">
      <formula>$B64="Done"</formula>
    </cfRule>
  </conditionalFormatting>
  <conditionalFormatting sqref="K66 C66:E66">
    <cfRule type="expression" dxfId="293" priority="426">
      <formula>$B66="Cancelled"</formula>
    </cfRule>
    <cfRule type="expression" dxfId="292" priority="427">
      <formula>$B66="Done"</formula>
    </cfRule>
  </conditionalFormatting>
  <conditionalFormatting sqref="D70:E70">
    <cfRule type="expression" dxfId="291" priority="424">
      <formula>#REF!="Cancelled"</formula>
    </cfRule>
    <cfRule type="expression" dxfId="290" priority="425">
      <formula>#REF!="Done"</formula>
    </cfRule>
  </conditionalFormatting>
  <conditionalFormatting sqref="K71">
    <cfRule type="expression" dxfId="289" priority="422">
      <formula>$B71="Cancelled"</formula>
    </cfRule>
    <cfRule type="expression" dxfId="288" priority="423">
      <formula>$B71="Done"</formula>
    </cfRule>
  </conditionalFormatting>
  <conditionalFormatting sqref="C69:E69">
    <cfRule type="expression" dxfId="287" priority="420">
      <formula>$B69="Cancelled"</formula>
    </cfRule>
    <cfRule type="expression" dxfId="286" priority="421">
      <formula>$B69="Done"</formula>
    </cfRule>
  </conditionalFormatting>
  <conditionalFormatting sqref="J69">
    <cfRule type="expression" dxfId="285" priority="418">
      <formula>$B69="Cancelled"</formula>
    </cfRule>
    <cfRule type="expression" dxfId="284" priority="419">
      <formula>$B69="Done"</formula>
    </cfRule>
  </conditionalFormatting>
  <conditionalFormatting sqref="K69">
    <cfRule type="expression" dxfId="283" priority="416">
      <formula>$B69="Cancelled"</formula>
    </cfRule>
    <cfRule type="expression" dxfId="282" priority="417">
      <formula>$B69="Done"</formula>
    </cfRule>
  </conditionalFormatting>
  <conditionalFormatting sqref="K72">
    <cfRule type="expression" dxfId="281" priority="414">
      <formula>$B72="Cancelled"</formula>
    </cfRule>
    <cfRule type="expression" dxfId="280" priority="415">
      <formula>$B72="Done"</formula>
    </cfRule>
  </conditionalFormatting>
  <conditionalFormatting sqref="C74">
    <cfRule type="expression" dxfId="279" priority="412">
      <formula>$B74="Cancelled"</formula>
    </cfRule>
    <cfRule type="expression" dxfId="278" priority="413">
      <formula>$B74="Done"</formula>
    </cfRule>
  </conditionalFormatting>
  <conditionalFormatting sqref="K74 D74:E74">
    <cfRule type="expression" dxfId="277" priority="410">
      <formula>$B74="Cancelled"</formula>
    </cfRule>
    <cfRule type="expression" dxfId="276" priority="411">
      <formula>$B74="Done"</formula>
    </cfRule>
  </conditionalFormatting>
  <conditionalFormatting sqref="D75:E75">
    <cfRule type="expression" dxfId="275" priority="408">
      <formula>#REF!="Cancelled"</formula>
    </cfRule>
    <cfRule type="expression" dxfId="274" priority="409">
      <formula>#REF!="Done"</formula>
    </cfRule>
  </conditionalFormatting>
  <conditionalFormatting sqref="C76 K76">
    <cfRule type="expression" dxfId="273" priority="406">
      <formula>$B76="Cancelled"</formula>
    </cfRule>
    <cfRule type="expression" dxfId="272" priority="407">
      <formula>$B76="Done"</formula>
    </cfRule>
  </conditionalFormatting>
  <conditionalFormatting sqref="D76:E76">
    <cfRule type="expression" dxfId="271" priority="404">
      <formula>#REF!="Cancelled"</formula>
    </cfRule>
    <cfRule type="expression" dxfId="270" priority="405">
      <formula>#REF!="Done"</formula>
    </cfRule>
  </conditionalFormatting>
  <conditionalFormatting sqref="D78:E78">
    <cfRule type="expression" dxfId="269" priority="402">
      <formula>#REF!="Cancelled"</formula>
    </cfRule>
    <cfRule type="expression" dxfId="268" priority="403">
      <formula>#REF!="Done"</formula>
    </cfRule>
  </conditionalFormatting>
  <conditionalFormatting sqref="C79">
    <cfRule type="expression" dxfId="267" priority="394">
      <formula>$B79="Cancelled"</formula>
    </cfRule>
    <cfRule type="expression" dxfId="266" priority="395">
      <formula>$B79="Done"</formula>
    </cfRule>
  </conditionalFormatting>
  <conditionalFormatting sqref="K79 D79:E79">
    <cfRule type="expression" dxfId="265" priority="392">
      <formula>$B79="Cancelled"</formula>
    </cfRule>
    <cfRule type="expression" dxfId="264" priority="393">
      <formula>$B79="Done"</formula>
    </cfRule>
  </conditionalFormatting>
  <conditionalFormatting sqref="C80">
    <cfRule type="expression" dxfId="263" priority="390">
      <formula>$B80="Cancelled"</formula>
    </cfRule>
    <cfRule type="expression" dxfId="262" priority="391">
      <formula>$B80="Done"</formula>
    </cfRule>
  </conditionalFormatting>
  <conditionalFormatting sqref="K80">
    <cfRule type="expression" dxfId="261" priority="388">
      <formula>$B80="Cancelled"</formula>
    </cfRule>
    <cfRule type="expression" dxfId="260" priority="389">
      <formula>$B80="Done"</formula>
    </cfRule>
  </conditionalFormatting>
  <conditionalFormatting sqref="D80:E80">
    <cfRule type="expression" dxfId="259" priority="386">
      <formula>#REF!="Cancelled"</formula>
    </cfRule>
    <cfRule type="expression" dxfId="258" priority="387">
      <formula>#REF!="Done"</formula>
    </cfRule>
  </conditionalFormatting>
  <conditionalFormatting sqref="C83">
    <cfRule type="expression" dxfId="257" priority="384">
      <formula>$B83="Cancelled"</formula>
    </cfRule>
    <cfRule type="expression" dxfId="256" priority="385">
      <formula>$B83="Done"</formula>
    </cfRule>
  </conditionalFormatting>
  <conditionalFormatting sqref="K83">
    <cfRule type="expression" dxfId="255" priority="382">
      <formula>$B83="Cancelled"</formula>
    </cfRule>
    <cfRule type="expression" dxfId="254" priority="383">
      <formula>$B83="Done"</formula>
    </cfRule>
  </conditionalFormatting>
  <conditionalFormatting sqref="D83:E83">
    <cfRule type="expression" dxfId="253" priority="380">
      <formula>#REF!="Cancelled"</formula>
    </cfRule>
    <cfRule type="expression" dxfId="252" priority="381">
      <formula>#REF!="Done"</formula>
    </cfRule>
  </conditionalFormatting>
  <conditionalFormatting sqref="C84 K84">
    <cfRule type="expression" dxfId="251" priority="378">
      <formula>$B84="Cancelled"</formula>
    </cfRule>
    <cfRule type="expression" dxfId="250" priority="379">
      <formula>$B84="Done"</formula>
    </cfRule>
  </conditionalFormatting>
  <conditionalFormatting sqref="J84">
    <cfRule type="expression" dxfId="249" priority="376">
      <formula>$B84="Cancelled"</formula>
    </cfRule>
    <cfRule type="expression" dxfId="248" priority="377">
      <formula>$B84="Done"</formula>
    </cfRule>
  </conditionalFormatting>
  <conditionalFormatting sqref="D84:E84">
    <cfRule type="expression" dxfId="247" priority="374">
      <formula>#REF!="Cancelled"</formula>
    </cfRule>
    <cfRule type="expression" dxfId="246" priority="375">
      <formula>#REF!="Done"</formula>
    </cfRule>
  </conditionalFormatting>
  <conditionalFormatting sqref="C85">
    <cfRule type="expression" dxfId="245" priority="372">
      <formula>$B85="Cancelled"</formula>
    </cfRule>
    <cfRule type="expression" dxfId="244" priority="373">
      <formula>$B85="Done"</formula>
    </cfRule>
  </conditionalFormatting>
  <conditionalFormatting sqref="C88:E88 J88:K88">
    <cfRule type="expression" dxfId="243" priority="368">
      <formula>$B88="Cancelled"</formula>
    </cfRule>
    <cfRule type="expression" dxfId="242" priority="369">
      <formula>$B88="Done"</formula>
    </cfRule>
  </conditionalFormatting>
  <conditionalFormatting sqref="C89">
    <cfRule type="expression" dxfId="241" priority="366">
      <formula>$B89="Cancelled"</formula>
    </cfRule>
    <cfRule type="expression" dxfId="240" priority="367">
      <formula>$B89="Done"</formula>
    </cfRule>
  </conditionalFormatting>
  <conditionalFormatting sqref="K89">
    <cfRule type="expression" dxfId="239" priority="364">
      <formula>$B89="Cancelled"</formula>
    </cfRule>
    <cfRule type="expression" dxfId="238" priority="365">
      <formula>$B89="Done"</formula>
    </cfRule>
  </conditionalFormatting>
  <conditionalFormatting sqref="D89:E89">
    <cfRule type="expression" dxfId="237" priority="362">
      <formula>#REF!="Cancelled"</formula>
    </cfRule>
    <cfRule type="expression" dxfId="236" priority="363">
      <formula>#REF!="Done"</formula>
    </cfRule>
  </conditionalFormatting>
  <conditionalFormatting sqref="C91:E91">
    <cfRule type="expression" dxfId="235" priority="358">
      <formula>$B91="Cancelled"</formula>
    </cfRule>
    <cfRule type="expression" dxfId="234" priority="359">
      <formula>$B91="Done"</formula>
    </cfRule>
  </conditionalFormatting>
  <conditionalFormatting sqref="J91">
    <cfRule type="expression" dxfId="233" priority="356">
      <formula>$B91="Cancelled"</formula>
    </cfRule>
    <cfRule type="expression" dxfId="232" priority="357">
      <formula>$B91="Done"</formula>
    </cfRule>
  </conditionalFormatting>
  <conditionalFormatting sqref="K91">
    <cfRule type="expression" dxfId="231" priority="354">
      <formula>$B91="Cancelled"</formula>
    </cfRule>
    <cfRule type="expression" dxfId="230" priority="355">
      <formula>$B91="Done"</formula>
    </cfRule>
  </conditionalFormatting>
  <conditionalFormatting sqref="C92:E92">
    <cfRule type="expression" dxfId="229" priority="352">
      <formula>$B92="Cancelled"</formula>
    </cfRule>
    <cfRule type="expression" dxfId="228" priority="353">
      <formula>$B92="Done"</formula>
    </cfRule>
  </conditionalFormatting>
  <conditionalFormatting sqref="J92">
    <cfRule type="expression" dxfId="227" priority="350">
      <formula>$B92="Cancelled"</formula>
    </cfRule>
    <cfRule type="expression" dxfId="226" priority="351">
      <formula>$B92="Done"</formula>
    </cfRule>
  </conditionalFormatting>
  <conditionalFormatting sqref="K92">
    <cfRule type="expression" dxfId="225" priority="348">
      <formula>$B92="Cancelled"</formula>
    </cfRule>
    <cfRule type="expression" dxfId="224" priority="349">
      <formula>$B92="Done"</formula>
    </cfRule>
  </conditionalFormatting>
  <conditionalFormatting sqref="C93:E93">
    <cfRule type="expression" dxfId="223" priority="346">
      <formula>$B93="Cancelled"</formula>
    </cfRule>
    <cfRule type="expression" dxfId="222" priority="347">
      <formula>$B93="Done"</formula>
    </cfRule>
  </conditionalFormatting>
  <conditionalFormatting sqref="J93">
    <cfRule type="expression" dxfId="221" priority="344">
      <formula>$B93="Cancelled"</formula>
    </cfRule>
    <cfRule type="expression" dxfId="220" priority="345">
      <formula>$B93="Done"</formula>
    </cfRule>
  </conditionalFormatting>
  <conditionalFormatting sqref="K93">
    <cfRule type="expression" dxfId="219" priority="342">
      <formula>$B93="Cancelled"</formula>
    </cfRule>
    <cfRule type="expression" dxfId="218" priority="343">
      <formula>$B93="Done"</formula>
    </cfRule>
  </conditionalFormatting>
  <conditionalFormatting sqref="D94:E94">
    <cfRule type="expression" dxfId="217" priority="340">
      <formula>#REF!="Cancelled"</formula>
    </cfRule>
    <cfRule type="expression" dxfId="216" priority="341">
      <formula>#REF!="Done"</formula>
    </cfRule>
  </conditionalFormatting>
  <conditionalFormatting sqref="D98:E98">
    <cfRule type="expression" dxfId="215" priority="338">
      <formula>#REF!="Cancelled"</formula>
    </cfRule>
    <cfRule type="expression" dxfId="214" priority="339">
      <formula>#REF!="Done"</formula>
    </cfRule>
  </conditionalFormatting>
  <conditionalFormatting sqref="C104">
    <cfRule type="expression" dxfId="213" priority="328">
      <formula>$B104="Cancelled"</formula>
    </cfRule>
    <cfRule type="expression" dxfId="212" priority="329">
      <formula>$B104="Done"</formula>
    </cfRule>
  </conditionalFormatting>
  <conditionalFormatting sqref="K104">
    <cfRule type="expression" dxfId="211" priority="326">
      <formula>$B104="Cancelled"</formula>
    </cfRule>
    <cfRule type="expression" dxfId="210" priority="327">
      <formula>$B104="Done"</formula>
    </cfRule>
  </conditionalFormatting>
  <conditionalFormatting sqref="D104:E104">
    <cfRule type="expression" dxfId="209" priority="324">
      <formula>$B104="Cancelled"</formula>
    </cfRule>
    <cfRule type="expression" dxfId="208" priority="325">
      <formula>$B104="Done"</formula>
    </cfRule>
  </conditionalFormatting>
  <conditionalFormatting sqref="C108">
    <cfRule type="expression" dxfId="207" priority="322">
      <formula>$B108="Cancelled"</formula>
    </cfRule>
    <cfRule type="expression" dxfId="206" priority="323">
      <formula>$B108="Done"</formula>
    </cfRule>
  </conditionalFormatting>
  <conditionalFormatting sqref="C111">
    <cfRule type="expression" dxfId="205" priority="320">
      <formula>$B111="Cancelled"</formula>
    </cfRule>
    <cfRule type="expression" dxfId="204" priority="321">
      <formula>$B111="Done"</formula>
    </cfRule>
  </conditionalFormatting>
  <conditionalFormatting sqref="K117">
    <cfRule type="expression" dxfId="203" priority="314">
      <formula>$B117="Cancelled"</formula>
    </cfRule>
    <cfRule type="expression" dxfId="202" priority="315">
      <formula>$B117="Done"</formula>
    </cfRule>
  </conditionalFormatting>
  <conditionalFormatting sqref="C120:E120 J120">
    <cfRule type="expression" dxfId="201" priority="312">
      <formula>#REF!="Cancelled"</formula>
    </cfRule>
    <cfRule type="expression" dxfId="200" priority="313">
      <formula>#REF!="Done"</formula>
    </cfRule>
  </conditionalFormatting>
  <conditionalFormatting sqref="I120">
    <cfRule type="expression" dxfId="199" priority="310">
      <formula>#REF!="Cancelled"</formula>
    </cfRule>
    <cfRule type="expression" dxfId="198" priority="311">
      <formula>#REF!="Done"</formula>
    </cfRule>
  </conditionalFormatting>
  <conditionalFormatting sqref="C127">
    <cfRule type="expression" dxfId="197" priority="306">
      <formula>$B127="Cancelled"</formula>
    </cfRule>
    <cfRule type="expression" dxfId="196" priority="307">
      <formula>$B127="Done"</formula>
    </cfRule>
  </conditionalFormatting>
  <conditionalFormatting sqref="K133">
    <cfRule type="expression" dxfId="195" priority="304">
      <formula>$B133="Cancelled"</formula>
    </cfRule>
    <cfRule type="expression" dxfId="194" priority="305">
      <formula>$B133="Done"</formula>
    </cfRule>
  </conditionalFormatting>
  <conditionalFormatting sqref="K138">
    <cfRule type="expression" dxfId="193" priority="302">
      <formula>$B138="Cancelled"</formula>
    </cfRule>
    <cfRule type="expression" dxfId="192" priority="303">
      <formula>$B138="Done"</formula>
    </cfRule>
  </conditionalFormatting>
  <conditionalFormatting sqref="C139">
    <cfRule type="expression" dxfId="191" priority="300">
      <formula>$B139="Cancelled"</formula>
    </cfRule>
    <cfRule type="expression" dxfId="190" priority="301">
      <formula>$B139="Done"</formula>
    </cfRule>
  </conditionalFormatting>
  <conditionalFormatting sqref="C143">
    <cfRule type="expression" dxfId="189" priority="298">
      <formula>$B143="Cancelled"</formula>
    </cfRule>
    <cfRule type="expression" dxfId="188" priority="299">
      <formula>$B143="Done"</formula>
    </cfRule>
  </conditionalFormatting>
  <conditionalFormatting sqref="K146">
    <cfRule type="expression" dxfId="187" priority="296">
      <formula>$B146="Cancelled"</formula>
    </cfRule>
    <cfRule type="expression" dxfId="186" priority="297">
      <formula>$B146="Done"</formula>
    </cfRule>
  </conditionalFormatting>
  <conditionalFormatting sqref="K149">
    <cfRule type="expression" dxfId="185" priority="294">
      <formula>$B149="Cancelled"</formula>
    </cfRule>
    <cfRule type="expression" dxfId="184" priority="295">
      <formula>$B149="Done"</formula>
    </cfRule>
  </conditionalFormatting>
  <conditionalFormatting sqref="K160">
    <cfRule type="expression" dxfId="183" priority="290">
      <formula>$B160="Cancelled"</formula>
    </cfRule>
    <cfRule type="expression" dxfId="182" priority="291">
      <formula>$B160="Done"</formula>
    </cfRule>
  </conditionalFormatting>
  <conditionalFormatting sqref="K170">
    <cfRule type="expression" dxfId="181" priority="288">
      <formula>$B170="Cancelled"</formula>
    </cfRule>
    <cfRule type="expression" dxfId="180" priority="289">
      <formula>$B170="Done"</formula>
    </cfRule>
  </conditionalFormatting>
  <conditionalFormatting sqref="C172:E172">
    <cfRule type="expression" dxfId="179" priority="286">
      <formula>$B172="Cancelled"</formula>
    </cfRule>
    <cfRule type="expression" dxfId="178" priority="287">
      <formula>$B172="Done"</formula>
    </cfRule>
  </conditionalFormatting>
  <conditionalFormatting sqref="J172">
    <cfRule type="expression" dxfId="177" priority="284">
      <formula>$B172="Cancelled"</formula>
    </cfRule>
    <cfRule type="expression" dxfId="176" priority="285">
      <formula>$B172="Done"</formula>
    </cfRule>
  </conditionalFormatting>
  <conditionalFormatting sqref="C180">
    <cfRule type="expression" dxfId="175" priority="278">
      <formula>$B180="Cancelled"</formula>
    </cfRule>
    <cfRule type="expression" dxfId="174" priority="279">
      <formula>$B180="Done"</formula>
    </cfRule>
  </conditionalFormatting>
  <conditionalFormatting sqref="J178">
    <cfRule type="expression" dxfId="173" priority="280">
      <formula>$B178="Cancelled"</formula>
    </cfRule>
    <cfRule type="expression" dxfId="172" priority="281">
      <formula>$B178="Done"</formula>
    </cfRule>
  </conditionalFormatting>
  <conditionalFormatting sqref="K180">
    <cfRule type="expression" dxfId="171" priority="276">
      <formula>$B180="Cancelled"</formula>
    </cfRule>
    <cfRule type="expression" dxfId="170" priority="277">
      <formula>$B180="Done"</formula>
    </cfRule>
  </conditionalFormatting>
  <conditionalFormatting sqref="D180:E180">
    <cfRule type="expression" dxfId="169" priority="274">
      <formula>#REF!="Cancelled"</formula>
    </cfRule>
    <cfRule type="expression" dxfId="168" priority="275">
      <formula>#REF!="Done"</formula>
    </cfRule>
  </conditionalFormatting>
  <conditionalFormatting sqref="C183">
    <cfRule type="expression" dxfId="167" priority="272">
      <formula>$B183="Cancelled"</formula>
    </cfRule>
    <cfRule type="expression" dxfId="166" priority="273">
      <formula>$B183="Done"</formula>
    </cfRule>
  </conditionalFormatting>
  <conditionalFormatting sqref="K183 D183:E183">
    <cfRule type="expression" dxfId="165" priority="270">
      <formula>$B183="Cancelled"</formula>
    </cfRule>
    <cfRule type="expression" dxfId="164" priority="271">
      <formula>$B183="Done"</formula>
    </cfRule>
  </conditionalFormatting>
  <conditionalFormatting sqref="C185 C198 C200:C202 C204:C207 C218 C215:C216 C212:C213 C209:C210">
    <cfRule type="expression" dxfId="163" priority="268">
      <formula>$B185="Cancelled"</formula>
    </cfRule>
    <cfRule type="expression" dxfId="162" priority="269">
      <formula>$B185="Done"</formula>
    </cfRule>
  </conditionalFormatting>
  <conditionalFormatting sqref="K185 D185:E185 D198:E198 K200:K201 K204:K205 K207 K212 K218 D200:E202 D204:E207 D218:E218 D215:E216 D212:E213 D209:E210 K209">
    <cfRule type="expression" dxfId="161" priority="266">
      <formula>$B185="Cancelled"</formula>
    </cfRule>
    <cfRule type="expression" dxfId="160" priority="267">
      <formula>$B185="Done"</formula>
    </cfRule>
  </conditionalFormatting>
  <conditionalFormatting sqref="C219">
    <cfRule type="expression" dxfId="159" priority="264">
      <formula>$B219="Cancelled"</formula>
    </cfRule>
    <cfRule type="expression" dxfId="158" priority="265">
      <formula>$B219="Done"</formula>
    </cfRule>
  </conditionalFormatting>
  <conditionalFormatting sqref="D219:E219 D189:E191 D195:E197 D193:E193">
    <cfRule type="cellIs" dxfId="157" priority="257" operator="equal">
      <formula>46204.5</formula>
    </cfRule>
  </conditionalFormatting>
  <conditionalFormatting sqref="D219">
    <cfRule type="duplicateValues" dxfId="156" priority="258"/>
  </conditionalFormatting>
  <conditionalFormatting sqref="E219">
    <cfRule type="duplicateValues" dxfId="155" priority="259"/>
  </conditionalFormatting>
  <conditionalFormatting sqref="D219">
    <cfRule type="duplicateValues" dxfId="154" priority="260"/>
  </conditionalFormatting>
  <conditionalFormatting sqref="E219">
    <cfRule type="duplicateValues" dxfId="153" priority="261"/>
  </conditionalFormatting>
  <conditionalFormatting sqref="D223:E223">
    <cfRule type="cellIs" dxfId="152" priority="252" operator="equal">
      <formula>46204.5</formula>
    </cfRule>
  </conditionalFormatting>
  <conditionalFormatting sqref="D223">
    <cfRule type="duplicateValues" dxfId="151" priority="253"/>
  </conditionalFormatting>
  <conditionalFormatting sqref="E223">
    <cfRule type="duplicateValues" dxfId="150" priority="254"/>
  </conditionalFormatting>
  <conditionalFormatting sqref="D225:E226 D228:E228 D230:E230 D232:E232 D234:E235">
    <cfRule type="cellIs" dxfId="149" priority="249" operator="equal">
      <formula>46204.5</formula>
    </cfRule>
  </conditionalFormatting>
  <conditionalFormatting sqref="C225">
    <cfRule type="expression" dxfId="148" priority="247">
      <formula>$B225="Cancelled"</formula>
    </cfRule>
    <cfRule type="expression" dxfId="147" priority="248">
      <formula>$B225="Done"</formula>
    </cfRule>
  </conditionalFormatting>
  <conditionalFormatting sqref="D225:D226 D228 D230 D232 D234:D235">
    <cfRule type="duplicateValues" dxfId="146" priority="250"/>
  </conditionalFormatting>
  <conditionalFormatting sqref="E225:E226 E228 E230 E232 E234:E235">
    <cfRule type="duplicateValues" dxfId="145" priority="251"/>
  </conditionalFormatting>
  <conditionalFormatting sqref="C226">
    <cfRule type="expression" dxfId="144" priority="243">
      <formula>$B226="Cancelled"</formula>
    </cfRule>
    <cfRule type="expression" dxfId="143" priority="244">
      <formula>$B226="Done"</formula>
    </cfRule>
  </conditionalFormatting>
  <conditionalFormatting sqref="C228">
    <cfRule type="expression" dxfId="142" priority="239">
      <formula>$B228="Cancelled"</formula>
    </cfRule>
    <cfRule type="expression" dxfId="141" priority="240">
      <formula>$B228="Done"</formula>
    </cfRule>
  </conditionalFormatting>
  <conditionalFormatting sqref="K230 K237">
    <cfRule type="expression" dxfId="140" priority="233">
      <formula>$B230="Cancelled"</formula>
    </cfRule>
    <cfRule type="expression" dxfId="139" priority="234">
      <formula>$B230="Done"</formula>
    </cfRule>
  </conditionalFormatting>
  <conditionalFormatting sqref="C230 C232 C234:C235">
    <cfRule type="expression" dxfId="138" priority="235">
      <formula>$B230="Cancelled"</formula>
    </cfRule>
    <cfRule type="expression" dxfId="137" priority="236">
      <formula>$B230="Done"</formula>
    </cfRule>
  </conditionalFormatting>
  <conditionalFormatting sqref="C237">
    <cfRule type="expression" dxfId="136" priority="231">
      <formula>$B237="Cancelled"</formula>
    </cfRule>
    <cfRule type="expression" dxfId="135" priority="232">
      <formula>$B237="Done"</formula>
    </cfRule>
  </conditionalFormatting>
  <conditionalFormatting sqref="E237">
    <cfRule type="cellIs" dxfId="134" priority="228" operator="equal">
      <formula>46204.5</formula>
    </cfRule>
  </conditionalFormatting>
  <conditionalFormatting sqref="D237">
    <cfRule type="cellIs" dxfId="133" priority="230" operator="equal">
      <formula>46204.5</formula>
    </cfRule>
  </conditionalFormatting>
  <conditionalFormatting sqref="D237">
    <cfRule type="duplicateValues" dxfId="132" priority="229"/>
  </conditionalFormatting>
  <conditionalFormatting sqref="E237">
    <cfRule type="duplicateValues" dxfId="131" priority="227"/>
  </conditionalFormatting>
  <conditionalFormatting sqref="C105">
    <cfRule type="expression" dxfId="130" priority="220">
      <formula>$B105="Cancelled"</formula>
    </cfRule>
    <cfRule type="expression" dxfId="129" priority="221">
      <formula>$B105="Done"</formula>
    </cfRule>
  </conditionalFormatting>
  <conditionalFormatting sqref="K45">
    <cfRule type="expression" dxfId="128" priority="218">
      <formula>$B45="Cancelled"</formula>
    </cfRule>
    <cfRule type="expression" dxfId="127" priority="219">
      <formula>$B45="Done"</formula>
    </cfRule>
  </conditionalFormatting>
  <conditionalFormatting sqref="K11">
    <cfRule type="expression" dxfId="126" priority="144">
      <formula>$B11="Cancelled"</formula>
    </cfRule>
    <cfRule type="expression" dxfId="125" priority="145">
      <formula>$B11="Done"</formula>
    </cfRule>
  </conditionalFormatting>
  <conditionalFormatting sqref="K59">
    <cfRule type="expression" dxfId="124" priority="142">
      <formula>$B59="Cancelled"</formula>
    </cfRule>
    <cfRule type="expression" dxfId="123" priority="143">
      <formula>$B59="Done"</formula>
    </cfRule>
  </conditionalFormatting>
  <conditionalFormatting sqref="C86:E86">
    <cfRule type="expression" dxfId="122" priority="140">
      <formula>$B86="Cancelled"</formula>
    </cfRule>
    <cfRule type="expression" dxfId="121" priority="141">
      <formula>$B86="Done"</formula>
    </cfRule>
  </conditionalFormatting>
  <conditionalFormatting sqref="K86">
    <cfRule type="expression" dxfId="120" priority="138">
      <formula>$B86="Cancelled"</formula>
    </cfRule>
    <cfRule type="expression" dxfId="119" priority="139">
      <formula>$B86="Done"</formula>
    </cfRule>
  </conditionalFormatting>
  <conditionalFormatting sqref="K26">
    <cfRule type="expression" dxfId="118" priority="136">
      <formula>$B26="Cancelled"</formula>
    </cfRule>
    <cfRule type="expression" dxfId="117" priority="137">
      <formula>$B26="Done"</formula>
    </cfRule>
  </conditionalFormatting>
  <conditionalFormatting sqref="C188">
    <cfRule type="expression" dxfId="116" priority="134">
      <formula>$B188="Cancelled"</formula>
    </cfRule>
    <cfRule type="expression" dxfId="115" priority="135">
      <formula>$B188="Done"</formula>
    </cfRule>
  </conditionalFormatting>
  <conditionalFormatting sqref="D188:E188">
    <cfRule type="cellIs" dxfId="114" priority="120" operator="equal">
      <formula>46204.5</formula>
    </cfRule>
  </conditionalFormatting>
  <conditionalFormatting sqref="D188">
    <cfRule type="duplicateValues" dxfId="113" priority="121"/>
  </conditionalFormatting>
  <conditionalFormatting sqref="E188">
    <cfRule type="duplicateValues" dxfId="112" priority="122"/>
  </conditionalFormatting>
  <conditionalFormatting sqref="C189">
    <cfRule type="expression" dxfId="111" priority="115">
      <formula>$B189="Cancelled"</formula>
    </cfRule>
    <cfRule type="expression" dxfId="110" priority="116">
      <formula>$B189="Done"</formula>
    </cfRule>
  </conditionalFormatting>
  <conditionalFormatting sqref="K189">
    <cfRule type="expression" dxfId="109" priority="113">
      <formula>$B189="Cancelled"</formula>
    </cfRule>
    <cfRule type="expression" dxfId="108" priority="114">
      <formula>$B189="Done"</formula>
    </cfRule>
  </conditionalFormatting>
  <conditionalFormatting sqref="C191">
    <cfRule type="expression" dxfId="107" priority="111">
      <formula>$B191="Cancelled"</formula>
    </cfRule>
    <cfRule type="expression" dxfId="106" priority="112">
      <formula>$B191="Done"</formula>
    </cfRule>
  </conditionalFormatting>
  <conditionalFormatting sqref="K191">
    <cfRule type="expression" dxfId="105" priority="109">
      <formula>$B191="Cancelled"</formula>
    </cfRule>
    <cfRule type="expression" dxfId="104" priority="110">
      <formula>$B191="Done"</formula>
    </cfRule>
  </conditionalFormatting>
  <conditionalFormatting sqref="C193">
    <cfRule type="expression" dxfId="103" priority="107">
      <formula>$B193="Cancelled"</formula>
    </cfRule>
    <cfRule type="expression" dxfId="102" priority="108">
      <formula>$B193="Done"</formula>
    </cfRule>
  </conditionalFormatting>
  <conditionalFormatting sqref="D189:D191 D195:D197 D193">
    <cfRule type="duplicateValues" dxfId="101" priority="878"/>
  </conditionalFormatting>
  <conditionalFormatting sqref="E189:E191 E195:E197 E193">
    <cfRule type="duplicateValues" dxfId="100" priority="880"/>
  </conditionalFormatting>
  <conditionalFormatting sqref="C190">
    <cfRule type="expression" dxfId="99" priority="93">
      <formula>$B190="Cancelled"</formula>
    </cfRule>
    <cfRule type="expression" dxfId="98" priority="94">
      <formula>$B190="Done"</formula>
    </cfRule>
  </conditionalFormatting>
  <conditionalFormatting sqref="K190">
    <cfRule type="expression" dxfId="97" priority="91">
      <formula>$B190="Cancelled"</formula>
    </cfRule>
    <cfRule type="expression" dxfId="96" priority="92">
      <formula>$B190="Done"</formula>
    </cfRule>
  </conditionalFormatting>
  <conditionalFormatting sqref="J113:K113">
    <cfRule type="expression" dxfId="95" priority="89">
      <formula>#REF!="Cancelled"</formula>
    </cfRule>
    <cfRule type="expression" dxfId="94" priority="90">
      <formula>#REF!="Done"</formula>
    </cfRule>
  </conditionalFormatting>
  <conditionalFormatting sqref="C113:E113">
    <cfRule type="expression" dxfId="93" priority="87">
      <formula>#REF!="Cancelled"</formula>
    </cfRule>
    <cfRule type="expression" dxfId="92" priority="88">
      <formula>#REF!="Done"</formula>
    </cfRule>
  </conditionalFormatting>
  <conditionalFormatting sqref="C128:E128">
    <cfRule type="expression" dxfId="91" priority="85">
      <formula>#REF!="Cancelled"</formula>
    </cfRule>
    <cfRule type="expression" dxfId="90" priority="86">
      <formula>#REF!="Done"</formula>
    </cfRule>
  </conditionalFormatting>
  <conditionalFormatting sqref="J128">
    <cfRule type="expression" dxfId="89" priority="83">
      <formula>#REF!="Cancelled"</formula>
    </cfRule>
    <cfRule type="expression" dxfId="88" priority="84">
      <formula>#REF!="Done"</formula>
    </cfRule>
  </conditionalFormatting>
  <conditionalFormatting sqref="K128">
    <cfRule type="expression" dxfId="87" priority="81">
      <formula>#REF!="Cancelled"</formula>
    </cfRule>
    <cfRule type="expression" dxfId="86" priority="82">
      <formula>#REF!="Done"</formula>
    </cfRule>
  </conditionalFormatting>
  <conditionalFormatting sqref="C134:E134">
    <cfRule type="expression" dxfId="85" priority="79">
      <formula>#REF!="Cancelled"</formula>
    </cfRule>
    <cfRule type="expression" dxfId="84" priority="80">
      <formula>#REF!="Done"</formula>
    </cfRule>
  </conditionalFormatting>
  <conditionalFormatting sqref="J134">
    <cfRule type="expression" dxfId="83" priority="77">
      <formula>#REF!="Cancelled"</formula>
    </cfRule>
    <cfRule type="expression" dxfId="82" priority="78">
      <formula>#REF!="Done"</formula>
    </cfRule>
  </conditionalFormatting>
  <conditionalFormatting sqref="K134">
    <cfRule type="expression" dxfId="81" priority="75">
      <formula>#REF!="Cancelled"</formula>
    </cfRule>
    <cfRule type="expression" dxfId="80" priority="76">
      <formula>#REF!="Done"</formula>
    </cfRule>
  </conditionalFormatting>
  <conditionalFormatting sqref="C137:E137 K137">
    <cfRule type="expression" dxfId="79" priority="73">
      <formula>#REF!="Cancelled"</formula>
    </cfRule>
    <cfRule type="expression" dxfId="78" priority="74">
      <formula>#REF!="Done"</formula>
    </cfRule>
  </conditionalFormatting>
  <conditionalFormatting sqref="K181">
    <cfRule type="expression" dxfId="77" priority="71">
      <formula>#REF!="Cancelled"</formula>
    </cfRule>
    <cfRule type="expression" dxfId="76" priority="72">
      <formula>#REF!="Done"</formula>
    </cfRule>
  </conditionalFormatting>
  <conditionalFormatting sqref="K184">
    <cfRule type="expression" dxfId="75" priority="69">
      <formula>#REF!="Cancelled"</formula>
    </cfRule>
    <cfRule type="expression" dxfId="74" priority="70">
      <formula>#REF!="Done"</formula>
    </cfRule>
  </conditionalFormatting>
  <conditionalFormatting sqref="J118:K118 C118:E118">
    <cfRule type="expression" dxfId="73" priority="67">
      <formula>#REF!="Cancelled"</formula>
    </cfRule>
    <cfRule type="expression" dxfId="72" priority="68">
      <formula>#REF!="Done"</formula>
    </cfRule>
  </conditionalFormatting>
  <conditionalFormatting sqref="J121:K121 C121:E121">
    <cfRule type="expression" dxfId="71" priority="65">
      <formula>#REF!="Cancelled"</formula>
    </cfRule>
    <cfRule type="expression" dxfId="70" priority="66">
      <formula>#REF!="Done"</formula>
    </cfRule>
  </conditionalFormatting>
  <conditionalFormatting sqref="J123:K123 C123:E123">
    <cfRule type="expression" dxfId="69" priority="63">
      <formula>#REF!="Cancelled"</formula>
    </cfRule>
    <cfRule type="expression" dxfId="68" priority="64">
      <formula>#REF!="Done"</formula>
    </cfRule>
  </conditionalFormatting>
  <conditionalFormatting sqref="J131:K131 C131:E131">
    <cfRule type="expression" dxfId="67" priority="61">
      <formula>#REF!="Cancelled"</formula>
    </cfRule>
    <cfRule type="expression" dxfId="66" priority="62">
      <formula>#REF!="Done"</formula>
    </cfRule>
  </conditionalFormatting>
  <conditionalFormatting sqref="J135:K135 C135:E135">
    <cfRule type="expression" dxfId="65" priority="59">
      <formula>#REF!="Cancelled"</formula>
    </cfRule>
    <cfRule type="expression" dxfId="64" priority="60">
      <formula>#REF!="Done"</formula>
    </cfRule>
  </conditionalFormatting>
  <conditionalFormatting sqref="J142:K142 C142:E142">
    <cfRule type="expression" dxfId="63" priority="57">
      <formula>#REF!="Cancelled"</formula>
    </cfRule>
    <cfRule type="expression" dxfId="62" priority="58">
      <formula>#REF!="Done"</formula>
    </cfRule>
  </conditionalFormatting>
  <conditionalFormatting sqref="J145:K145 C145:E145">
    <cfRule type="expression" dxfId="61" priority="55">
      <formula>#REF!="Cancelled"</formula>
    </cfRule>
    <cfRule type="expression" dxfId="60" priority="56">
      <formula>#REF!="Done"</formula>
    </cfRule>
  </conditionalFormatting>
  <conditionalFormatting sqref="J147:K147 C147:E147">
    <cfRule type="expression" dxfId="59" priority="53">
      <formula>#REF!="Cancelled"</formula>
    </cfRule>
    <cfRule type="expression" dxfId="58" priority="54">
      <formula>#REF!="Done"</formula>
    </cfRule>
  </conditionalFormatting>
  <conditionalFormatting sqref="J150:K150 C150:E150">
    <cfRule type="expression" dxfId="57" priority="51">
      <formula>#REF!="Cancelled"</formula>
    </cfRule>
    <cfRule type="expression" dxfId="56" priority="52">
      <formula>#REF!="Done"</formula>
    </cfRule>
  </conditionalFormatting>
  <conditionalFormatting sqref="J153:K153 C153:E153">
    <cfRule type="expression" dxfId="55" priority="49">
      <formula>#REF!="Cancelled"</formula>
    </cfRule>
    <cfRule type="expression" dxfId="54" priority="50">
      <formula>#REF!="Done"</formula>
    </cfRule>
  </conditionalFormatting>
  <conditionalFormatting sqref="J156:K156 C156:E156">
    <cfRule type="expression" dxfId="53" priority="47">
      <formula>#REF!="Cancelled"</formula>
    </cfRule>
    <cfRule type="expression" dxfId="52" priority="48">
      <formula>#REF!="Done"</formula>
    </cfRule>
  </conditionalFormatting>
  <conditionalFormatting sqref="J159:K159 C159:E159">
    <cfRule type="expression" dxfId="51" priority="45">
      <formula>#REF!="Cancelled"</formula>
    </cfRule>
    <cfRule type="expression" dxfId="50" priority="46">
      <formula>#REF!="Done"</formula>
    </cfRule>
  </conditionalFormatting>
  <conditionalFormatting sqref="J168:K168 C168:E168">
    <cfRule type="expression" dxfId="49" priority="43">
      <formula>#REF!="Cancelled"</formula>
    </cfRule>
    <cfRule type="expression" dxfId="48" priority="44">
      <formula>#REF!="Done"</formula>
    </cfRule>
  </conditionalFormatting>
  <conditionalFormatting sqref="J171:K171 C171:E171">
    <cfRule type="expression" dxfId="47" priority="41">
      <formula>#REF!="Cancelled"</formula>
    </cfRule>
    <cfRule type="expression" dxfId="46" priority="42">
      <formula>#REF!="Done"</formula>
    </cfRule>
  </conditionalFormatting>
  <conditionalFormatting sqref="J176:K176 C176:E176">
    <cfRule type="expression" dxfId="45" priority="39">
      <formula>#REF!="Cancelled"</formula>
    </cfRule>
    <cfRule type="expression" dxfId="44" priority="40">
      <formula>#REF!="Done"</formula>
    </cfRule>
  </conditionalFormatting>
  <conditionalFormatting sqref="J182:K182 C182:E182">
    <cfRule type="expression" dxfId="43" priority="37">
      <formula>#REF!="Cancelled"</formula>
    </cfRule>
    <cfRule type="expression" dxfId="42" priority="38">
      <formula>#REF!="Done"</formula>
    </cfRule>
  </conditionalFormatting>
  <conditionalFormatting sqref="J186:K186 C186:E186">
    <cfRule type="expression" dxfId="41" priority="35">
      <formula>#REF!="Cancelled"</formula>
    </cfRule>
    <cfRule type="expression" dxfId="40" priority="36">
      <formula>#REF!="Done"</formula>
    </cfRule>
  </conditionalFormatting>
  <conditionalFormatting sqref="J194:K194 C194:E194">
    <cfRule type="expression" dxfId="39" priority="33">
      <formula>#REF!="Cancelled"</formula>
    </cfRule>
    <cfRule type="expression" dxfId="38" priority="34">
      <formula>#REF!="Done"</formula>
    </cfRule>
  </conditionalFormatting>
  <conditionalFormatting sqref="J199:K199 C199:E199">
    <cfRule type="expression" dxfId="37" priority="31">
      <formula>#REF!="Cancelled"</formula>
    </cfRule>
    <cfRule type="expression" dxfId="36" priority="32">
      <formula>#REF!="Done"</formula>
    </cfRule>
  </conditionalFormatting>
  <conditionalFormatting sqref="J203:K203 C203:E203">
    <cfRule type="expression" dxfId="35" priority="29">
      <formula>#REF!="Cancelled"</formula>
    </cfRule>
    <cfRule type="expression" dxfId="34" priority="30">
      <formula>#REF!="Done"</formula>
    </cfRule>
  </conditionalFormatting>
  <conditionalFormatting sqref="J222:K222 C222:E222">
    <cfRule type="expression" dxfId="33" priority="27">
      <formula>#REF!="Cancelled"</formula>
    </cfRule>
    <cfRule type="expression" dxfId="32" priority="28">
      <formula>#REF!="Done"</formula>
    </cfRule>
  </conditionalFormatting>
  <conditionalFormatting sqref="J220:K220 C220:E220">
    <cfRule type="expression" dxfId="31" priority="25">
      <formula>#REF!="Cancelled"</formula>
    </cfRule>
    <cfRule type="expression" dxfId="30" priority="26">
      <formula>#REF!="Done"</formula>
    </cfRule>
  </conditionalFormatting>
  <conditionalFormatting sqref="J217:K217 C217:E217">
    <cfRule type="expression" dxfId="29" priority="23">
      <formula>#REF!="Cancelled"</formula>
    </cfRule>
    <cfRule type="expression" dxfId="28" priority="24">
      <formula>#REF!="Done"</formula>
    </cfRule>
  </conditionalFormatting>
  <conditionalFormatting sqref="J214:K214 C214:E214">
    <cfRule type="expression" dxfId="27" priority="21">
      <formula>#REF!="Cancelled"</formula>
    </cfRule>
    <cfRule type="expression" dxfId="26" priority="22">
      <formula>#REF!="Done"</formula>
    </cfRule>
  </conditionalFormatting>
  <conditionalFormatting sqref="J211:K211 C211:E211">
    <cfRule type="expression" dxfId="25" priority="19">
      <formula>#REF!="Cancelled"</formula>
    </cfRule>
    <cfRule type="expression" dxfId="24" priority="20">
      <formula>#REF!="Done"</formula>
    </cfRule>
  </conditionalFormatting>
  <conditionalFormatting sqref="J208:K208 C208:E208">
    <cfRule type="expression" dxfId="23" priority="17">
      <formula>#REF!="Cancelled"</formula>
    </cfRule>
    <cfRule type="expression" dxfId="22" priority="18">
      <formula>#REF!="Done"</formula>
    </cfRule>
  </conditionalFormatting>
  <conditionalFormatting sqref="J224:K224 C224:E224">
    <cfRule type="expression" dxfId="21" priority="15">
      <formula>#REF!="Cancelled"</formula>
    </cfRule>
    <cfRule type="expression" dxfId="20" priority="16">
      <formula>#REF!="Done"</formula>
    </cfRule>
  </conditionalFormatting>
  <conditionalFormatting sqref="J227:K227 C227:E227">
    <cfRule type="expression" dxfId="19" priority="13">
      <formula>#REF!="Cancelled"</formula>
    </cfRule>
    <cfRule type="expression" dxfId="18" priority="14">
      <formula>#REF!="Done"</formula>
    </cfRule>
  </conditionalFormatting>
  <conditionalFormatting sqref="J229:K229 C229:E229">
    <cfRule type="expression" dxfId="17" priority="11">
      <formula>#REF!="Cancelled"</formula>
    </cfRule>
    <cfRule type="expression" dxfId="16" priority="12">
      <formula>#REF!="Done"</formula>
    </cfRule>
  </conditionalFormatting>
  <conditionalFormatting sqref="J231:K231 C231:E231">
    <cfRule type="expression" dxfId="15" priority="9">
      <formula>#REF!="Cancelled"</formula>
    </cfRule>
    <cfRule type="expression" dxfId="14" priority="10">
      <formula>#REF!="Done"</formula>
    </cfRule>
  </conditionalFormatting>
  <conditionalFormatting sqref="J233:K233 C233:E233">
    <cfRule type="expression" dxfId="13" priority="7">
      <formula>#REF!="Cancelled"</formula>
    </cfRule>
    <cfRule type="expression" dxfId="12" priority="8">
      <formula>#REF!="Done"</formula>
    </cfRule>
  </conditionalFormatting>
  <conditionalFormatting sqref="J236:K236 C236:E236">
    <cfRule type="expression" dxfId="11" priority="5">
      <formula>#REF!="Cancelled"</formula>
    </cfRule>
    <cfRule type="expression" dxfId="10" priority="6">
      <formula>#REF!="Done"</formula>
    </cfRule>
  </conditionalFormatting>
  <conditionalFormatting sqref="C192">
    <cfRule type="expression" dxfId="9" priority="3">
      <formula>#REF!="Cancelled"</formula>
    </cfRule>
    <cfRule type="expression" dxfId="8" priority="4">
      <formula>#REF!="Done"</formula>
    </cfRule>
  </conditionalFormatting>
  <conditionalFormatting sqref="J192:K192">
    <cfRule type="expression" dxfId="7" priority="1">
      <formula>#REF!="Cancelled"</formula>
    </cfRule>
    <cfRule type="expression" dxfId="6" priority="2">
      <formula>#REF!="Done"</formula>
    </cfRule>
  </conditionalFormatting>
  <pageMargins left="0.7" right="0.7" top="0.75" bottom="0.75" header="0.3" footer="0.3"/>
  <pageSetup paperSize="9" scale="5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2C39F-DF1A-46C8-95EA-F868F95C73B6}">
  <dimension ref="A1:F38"/>
  <sheetViews>
    <sheetView topLeftCell="A16" zoomScale="70" zoomScaleNormal="70" workbookViewId="0">
      <selection activeCell="F5" sqref="F5:F36"/>
    </sheetView>
  </sheetViews>
  <sheetFormatPr defaultRowHeight="16.5"/>
  <cols>
    <col min="1" max="1" width="32.25" customWidth="1"/>
    <col min="2" max="2" width="40.875" bestFit="1" customWidth="1"/>
    <col min="3" max="3" width="18.625" customWidth="1"/>
    <col min="4" max="4" width="13.875" customWidth="1"/>
    <col min="5" max="5" width="12" customWidth="1"/>
    <col min="6" max="6" width="19.375" bestFit="1" customWidth="1"/>
  </cols>
  <sheetData>
    <row r="1" spans="1:6" ht="42" thickBot="1">
      <c r="A1" s="270" t="s">
        <v>140</v>
      </c>
      <c r="B1" s="270"/>
      <c r="C1" s="270"/>
      <c r="D1" s="270"/>
      <c r="E1" s="270"/>
      <c r="F1" s="270"/>
    </row>
    <row r="2" spans="1:6">
      <c r="A2" s="246" t="s">
        <v>145</v>
      </c>
      <c r="B2" s="248" t="s">
        <v>144</v>
      </c>
      <c r="C2" s="250" t="s">
        <v>142</v>
      </c>
      <c r="D2" s="250" t="s">
        <v>141</v>
      </c>
      <c r="E2" s="271" t="s">
        <v>143</v>
      </c>
      <c r="F2" s="252" t="s">
        <v>99</v>
      </c>
    </row>
    <row r="3" spans="1:6">
      <c r="A3" s="247"/>
      <c r="B3" s="249"/>
      <c r="C3" s="251"/>
      <c r="D3" s="251"/>
      <c r="E3" s="251"/>
      <c r="F3" s="253"/>
    </row>
    <row r="4" spans="1:6" ht="26.25">
      <c r="A4" s="49" t="s">
        <v>154</v>
      </c>
      <c r="B4" s="50" t="s">
        <v>160</v>
      </c>
      <c r="C4" s="50"/>
      <c r="D4" s="50"/>
      <c r="E4" s="50">
        <f>SUM(E5:E36)</f>
        <v>305</v>
      </c>
      <c r="F4" s="51"/>
    </row>
    <row r="5" spans="1:6" ht="26.25">
      <c r="A5" s="52" t="s">
        <v>100</v>
      </c>
      <c r="B5" s="53" t="s">
        <v>101</v>
      </c>
      <c r="C5" s="54">
        <v>114147</v>
      </c>
      <c r="D5" s="54">
        <v>5260</v>
      </c>
      <c r="E5" s="55">
        <f>COUNTIF(통합!$E$2:$E$684,'총괄(항구분없음)'!B5)</f>
        <v>3</v>
      </c>
      <c r="F5" s="56" t="s">
        <v>102</v>
      </c>
    </row>
    <row r="6" spans="1:6" ht="26.25">
      <c r="A6" s="52" t="s">
        <v>166</v>
      </c>
      <c r="B6" s="53" t="s">
        <v>167</v>
      </c>
      <c r="C6" s="54">
        <v>50444</v>
      </c>
      <c r="D6" s="54">
        <v>960</v>
      </c>
      <c r="E6" s="55">
        <f>COUNTIF(통합!$E$2:$E$684,'총괄(항구분없음)'!B6)</f>
        <v>1</v>
      </c>
      <c r="F6" s="56" t="s">
        <v>168</v>
      </c>
    </row>
    <row r="7" spans="1:6" ht="27" customHeight="1">
      <c r="A7" s="52" t="s">
        <v>104</v>
      </c>
      <c r="B7" s="53" t="s">
        <v>24</v>
      </c>
      <c r="C7" s="54">
        <v>71304</v>
      </c>
      <c r="D7" s="54">
        <v>2964</v>
      </c>
      <c r="E7" s="55">
        <f>COUNTIF(통합!$E$2:$E$684,'총괄(항구분없음)'!B7)</f>
        <v>1</v>
      </c>
      <c r="F7" s="56" t="s">
        <v>92</v>
      </c>
    </row>
    <row r="8" spans="1:6" ht="26.25">
      <c r="A8" s="52" t="s">
        <v>105</v>
      </c>
      <c r="B8" s="57" t="s">
        <v>106</v>
      </c>
      <c r="C8" s="58">
        <v>115906</v>
      </c>
      <c r="D8" s="58">
        <v>3102</v>
      </c>
      <c r="E8" s="55">
        <f>COUNTIF(통합!$E$2:$E$684,'총괄(항구분없음)'!B8)</f>
        <v>6</v>
      </c>
      <c r="F8" s="56" t="s">
        <v>103</v>
      </c>
    </row>
    <row r="9" spans="1:6" ht="26.25">
      <c r="A9" s="59" t="s">
        <v>129</v>
      </c>
      <c r="B9" s="60" t="s">
        <v>130</v>
      </c>
      <c r="C9" s="61">
        <v>90963</v>
      </c>
      <c r="D9" s="61">
        <v>2593</v>
      </c>
      <c r="E9" s="55">
        <f>COUNTIF(통합!$E$2:$E$684,'총괄(항구분없음)'!B9)</f>
        <v>7</v>
      </c>
      <c r="F9" s="56" t="s">
        <v>103</v>
      </c>
    </row>
    <row r="10" spans="1:6" ht="26.25">
      <c r="A10" s="59" t="s">
        <v>107</v>
      </c>
      <c r="B10" s="60" t="s">
        <v>74</v>
      </c>
      <c r="C10" s="61">
        <v>90901</v>
      </c>
      <c r="D10" s="61">
        <v>2092</v>
      </c>
      <c r="E10" s="55">
        <f>COUNTIF(통합!$E$2:$E$684,'총괄(항구분없음)'!B10)</f>
        <v>1</v>
      </c>
      <c r="F10" s="56" t="s">
        <v>112</v>
      </c>
    </row>
    <row r="11" spans="1:6" ht="26.25">
      <c r="A11" s="62" t="s">
        <v>158</v>
      </c>
      <c r="B11" s="60" t="s">
        <v>138</v>
      </c>
      <c r="C11" s="61">
        <v>30277</v>
      </c>
      <c r="D11" s="61">
        <v>803</v>
      </c>
      <c r="E11" s="55">
        <f>COUNTIF(통합!$E$2:$E$684,'총괄(항구분없음)'!B11)</f>
        <v>1</v>
      </c>
      <c r="F11" s="56" t="s">
        <v>92</v>
      </c>
    </row>
    <row r="12" spans="1:6" ht="26.25">
      <c r="A12" s="62" t="s">
        <v>157</v>
      </c>
      <c r="B12" s="60" t="s">
        <v>31</v>
      </c>
      <c r="C12" s="61">
        <v>55254</v>
      </c>
      <c r="D12" s="61">
        <v>829</v>
      </c>
      <c r="E12" s="55">
        <f>COUNTIF(통합!$E$2:$E$684,'총괄(항구분없음)'!B12)</f>
        <v>1</v>
      </c>
      <c r="F12" s="56" t="s">
        <v>92</v>
      </c>
    </row>
    <row r="13" spans="1:6" ht="26.25">
      <c r="A13" s="62" t="s">
        <v>152</v>
      </c>
      <c r="B13" s="60" t="s">
        <v>133</v>
      </c>
      <c r="C13" s="61">
        <v>82897</v>
      </c>
      <c r="D13" s="61">
        <v>2380</v>
      </c>
      <c r="E13" s="55">
        <f>COUNTIF(통합!$E$2:$E$684,'총괄(항구분없음)'!B13)</f>
        <v>1</v>
      </c>
      <c r="F13" s="63" t="s">
        <v>92</v>
      </c>
    </row>
    <row r="14" spans="1:6" ht="26.25">
      <c r="A14" s="62" t="s">
        <v>159</v>
      </c>
      <c r="B14" s="60" t="s">
        <v>35</v>
      </c>
      <c r="C14" s="61">
        <v>51044</v>
      </c>
      <c r="D14" s="61">
        <v>606</v>
      </c>
      <c r="E14" s="55">
        <f>COUNTIF(통합!$E$2:$E$684,'총괄(항구분없음)'!B14)</f>
        <v>1</v>
      </c>
      <c r="F14" s="63" t="s">
        <v>103</v>
      </c>
    </row>
    <row r="15" spans="1:6" ht="26.25">
      <c r="A15" s="62" t="s">
        <v>108</v>
      </c>
      <c r="B15" s="57" t="s">
        <v>82</v>
      </c>
      <c r="C15" s="58">
        <v>171598</v>
      </c>
      <c r="D15" s="58">
        <v>5654</v>
      </c>
      <c r="E15" s="55">
        <f>COUNTIF(통합!$E$2:$E$684,'총괄(항구분없음)'!B15)</f>
        <v>19</v>
      </c>
      <c r="F15" s="63" t="s">
        <v>102</v>
      </c>
    </row>
    <row r="16" spans="1:6" ht="26.25">
      <c r="A16" s="62" t="s">
        <v>108</v>
      </c>
      <c r="B16" s="57" t="s">
        <v>76</v>
      </c>
      <c r="C16" s="58">
        <v>137936</v>
      </c>
      <c r="D16" s="58">
        <v>4363</v>
      </c>
      <c r="E16" s="55">
        <f>COUNTIF(통합!$E$2:$E$684,'총괄(항구분없음)'!B16)</f>
        <v>11</v>
      </c>
      <c r="F16" s="63" t="s">
        <v>102</v>
      </c>
    </row>
    <row r="17" spans="1:6" ht="26.25">
      <c r="A17" s="59" t="s">
        <v>153</v>
      </c>
      <c r="B17" s="64" t="s">
        <v>91</v>
      </c>
      <c r="C17" s="61">
        <v>5602</v>
      </c>
      <c r="D17" s="61">
        <v>120</v>
      </c>
      <c r="E17" s="55">
        <f>COUNTIF(통합!$E$2:$E$684,'총괄(항구분없음)'!B17)</f>
        <v>3</v>
      </c>
      <c r="F17" s="63" t="s">
        <v>92</v>
      </c>
    </row>
    <row r="18" spans="1:6" ht="26.25">
      <c r="A18" s="59" t="s">
        <v>109</v>
      </c>
      <c r="B18" s="60" t="s">
        <v>110</v>
      </c>
      <c r="C18" s="61">
        <v>42830</v>
      </c>
      <c r="D18" s="61">
        <v>706</v>
      </c>
      <c r="E18" s="55">
        <f>COUNTIF(통합!$E$2:$E$684,'총괄(항구분없음)'!B18)</f>
        <v>1</v>
      </c>
      <c r="F18" s="63" t="s">
        <v>103</v>
      </c>
    </row>
    <row r="19" spans="1:6" ht="26.25">
      <c r="A19" s="52" t="s">
        <v>111</v>
      </c>
      <c r="B19" s="57" t="s">
        <v>155</v>
      </c>
      <c r="C19" s="58">
        <v>22472</v>
      </c>
      <c r="D19" s="58">
        <v>607</v>
      </c>
      <c r="E19" s="55">
        <f>COUNTIF(통합!$E$2:$E$684,'총괄(항구분없음)'!B19)</f>
        <v>1</v>
      </c>
      <c r="F19" s="63" t="s">
        <v>103</v>
      </c>
    </row>
    <row r="20" spans="1:6" ht="26.25">
      <c r="A20" s="52" t="s">
        <v>111</v>
      </c>
      <c r="B20" s="57" t="s">
        <v>190</v>
      </c>
      <c r="C20" s="58">
        <v>32477</v>
      </c>
      <c r="D20" s="58">
        <v>540</v>
      </c>
      <c r="E20" s="55">
        <f>COUNTIF(통합!$E$2:$E$684,'총괄(항구분없음)'!B20)</f>
        <v>1</v>
      </c>
      <c r="F20" s="63" t="s">
        <v>103</v>
      </c>
    </row>
    <row r="21" spans="1:6" ht="26.25">
      <c r="A21" s="52" t="s">
        <v>152</v>
      </c>
      <c r="B21" s="57" t="s">
        <v>134</v>
      </c>
      <c r="C21" s="58">
        <v>32477</v>
      </c>
      <c r="D21" s="58">
        <v>540</v>
      </c>
      <c r="E21" s="55">
        <f>COUNTIF(통합!$E$2:$E$684,'총괄(항구분없음)'!B21)</f>
        <v>1</v>
      </c>
      <c r="F21" s="63" t="s">
        <v>112</v>
      </c>
    </row>
    <row r="22" spans="1:6" ht="26.25">
      <c r="A22" s="52" t="s">
        <v>156</v>
      </c>
      <c r="B22" s="57" t="s">
        <v>135</v>
      </c>
      <c r="C22" s="58">
        <v>98811</v>
      </c>
      <c r="D22" s="58">
        <v>2534</v>
      </c>
      <c r="E22" s="55">
        <f>COUNTIF(통합!$E$2:$E$684,'총괄(항구분없음)'!B22)</f>
        <v>1</v>
      </c>
      <c r="F22" s="63" t="s">
        <v>125</v>
      </c>
    </row>
    <row r="23" spans="1:6" ht="26.25">
      <c r="A23" s="52" t="s">
        <v>113</v>
      </c>
      <c r="B23" s="57" t="s">
        <v>132</v>
      </c>
      <c r="C23" s="58">
        <v>77104</v>
      </c>
      <c r="D23" s="58">
        <v>2405</v>
      </c>
      <c r="E23" s="55">
        <f>COUNTIF(통합!$E$2:$E$684,'총괄(항구분없음)'!B23)</f>
        <v>2</v>
      </c>
      <c r="F23" s="63" t="s">
        <v>92</v>
      </c>
    </row>
    <row r="24" spans="1:6" ht="26.25">
      <c r="A24" s="52" t="s">
        <v>113</v>
      </c>
      <c r="B24" s="57" t="s">
        <v>114</v>
      </c>
      <c r="C24" s="58">
        <v>75904</v>
      </c>
      <c r="D24" s="58">
        <v>2639</v>
      </c>
      <c r="E24" s="55">
        <f>COUNTIF(통합!$E$2:$E$684,'총괄(항구분없음)'!B24)</f>
        <v>15</v>
      </c>
      <c r="F24" s="63" t="s">
        <v>92</v>
      </c>
    </row>
    <row r="25" spans="1:6" ht="26.25">
      <c r="A25" s="52" t="s">
        <v>113</v>
      </c>
      <c r="B25" s="60" t="s">
        <v>139</v>
      </c>
      <c r="C25" s="61">
        <v>78309</v>
      </c>
      <c r="D25" s="61">
        <v>2323</v>
      </c>
      <c r="E25" s="55">
        <f>COUNTIF(통합!$E$2:$E$684,'총괄(항구분없음)'!B25)</f>
        <v>2</v>
      </c>
      <c r="F25" s="63" t="s">
        <v>92</v>
      </c>
    </row>
    <row r="26" spans="1:6" ht="26.25">
      <c r="A26" s="59" t="s">
        <v>115</v>
      </c>
      <c r="B26" s="60" t="s">
        <v>83</v>
      </c>
      <c r="C26" s="61">
        <v>40791</v>
      </c>
      <c r="D26" s="61">
        <v>623</v>
      </c>
      <c r="E26" s="55">
        <f>COUNTIF(통합!$E$2:$E$684,'총괄(항구분없음)'!B26)</f>
        <v>2</v>
      </c>
      <c r="F26" s="56" t="s">
        <v>131</v>
      </c>
    </row>
    <row r="27" spans="1:6" ht="26.25">
      <c r="A27" s="59" t="s">
        <v>115</v>
      </c>
      <c r="B27" s="60" t="s">
        <v>137</v>
      </c>
      <c r="C27" s="61">
        <v>22498</v>
      </c>
      <c r="D27" s="61">
        <v>228</v>
      </c>
      <c r="E27" s="55">
        <f>COUNTIF(통합!$E$2:$E$684,'총괄(항구분없음)'!B27)</f>
        <v>1</v>
      </c>
      <c r="F27" s="56" t="s">
        <v>112</v>
      </c>
    </row>
    <row r="28" spans="1:6" ht="26.25">
      <c r="A28" s="59" t="s">
        <v>115</v>
      </c>
      <c r="B28" s="65" t="s">
        <v>136</v>
      </c>
      <c r="C28" s="66">
        <v>28258</v>
      </c>
      <c r="D28" s="66">
        <v>466</v>
      </c>
      <c r="E28" s="55">
        <f>COUNTIF(통합!$E$2:$E$684,'총괄(항구분없음)'!B28)</f>
        <v>1</v>
      </c>
      <c r="F28" s="63" t="s">
        <v>125</v>
      </c>
    </row>
    <row r="29" spans="1:6" ht="26.25">
      <c r="A29" s="67" t="s">
        <v>116</v>
      </c>
      <c r="B29" s="65" t="s">
        <v>117</v>
      </c>
      <c r="C29" s="66">
        <v>85619</v>
      </c>
      <c r="D29" s="66">
        <v>2680</v>
      </c>
      <c r="E29" s="55">
        <f>COUNTIF(통합!$E$2:$E$684,'총괄(항구분없음)'!B29)</f>
        <v>45</v>
      </c>
      <c r="F29" s="56" t="s">
        <v>118</v>
      </c>
    </row>
    <row r="30" spans="1:6" ht="26.25">
      <c r="A30" s="67" t="s">
        <v>116</v>
      </c>
      <c r="B30" s="65" t="s">
        <v>119</v>
      </c>
      <c r="C30" s="66">
        <v>135500</v>
      </c>
      <c r="D30" s="66">
        <v>5246</v>
      </c>
      <c r="E30" s="55">
        <f>COUNTIF(통합!$E$2:$E$684,'총괄(항구분없음)'!B30)</f>
        <v>48</v>
      </c>
      <c r="F30" s="56" t="s">
        <v>120</v>
      </c>
    </row>
    <row r="31" spans="1:6" ht="26.25">
      <c r="A31" s="67" t="s">
        <v>121</v>
      </c>
      <c r="B31" s="65" t="s">
        <v>122</v>
      </c>
      <c r="C31" s="66">
        <v>47842</v>
      </c>
      <c r="D31" s="66">
        <v>954</v>
      </c>
      <c r="E31" s="55">
        <f>COUNTIF(통합!$E$2:$E$684,'총괄(항구분없음)'!B31)</f>
        <v>7</v>
      </c>
      <c r="F31" s="56" t="s">
        <v>120</v>
      </c>
    </row>
    <row r="32" spans="1:6" ht="26.25">
      <c r="A32" s="67" t="s">
        <v>123</v>
      </c>
      <c r="B32" s="65" t="s">
        <v>124</v>
      </c>
      <c r="C32" s="66">
        <v>169379</v>
      </c>
      <c r="D32" s="66">
        <v>5622</v>
      </c>
      <c r="E32" s="55">
        <f>COUNTIF(통합!$E$2:$E$684,'총괄(항구분없음)'!B32)</f>
        <v>21</v>
      </c>
      <c r="F32" s="56" t="s">
        <v>120</v>
      </c>
    </row>
    <row r="33" spans="1:6" ht="26.25">
      <c r="A33" s="67" t="s">
        <v>123</v>
      </c>
      <c r="B33" s="65" t="s">
        <v>25</v>
      </c>
      <c r="C33" s="66">
        <v>168666</v>
      </c>
      <c r="D33" s="66">
        <v>4825</v>
      </c>
      <c r="E33" s="55">
        <f>COUNTIF(통합!$E$2:$E$684,'총괄(항구분없음)'!B33)</f>
        <v>1</v>
      </c>
      <c r="F33" s="56" t="s">
        <v>131</v>
      </c>
    </row>
    <row r="34" spans="1:6" ht="26.25">
      <c r="A34" s="67" t="s">
        <v>123</v>
      </c>
      <c r="B34" s="65" t="s">
        <v>43</v>
      </c>
      <c r="C34" s="66">
        <v>168666</v>
      </c>
      <c r="D34" s="66">
        <v>4919</v>
      </c>
      <c r="E34" s="55">
        <f>COUNTIF(통합!$E$2:$E$684,'총괄(항구분없음)'!B34)</f>
        <v>16</v>
      </c>
      <c r="F34" s="56" t="s">
        <v>118</v>
      </c>
    </row>
    <row r="35" spans="1:6" ht="26.25">
      <c r="A35" s="67" t="s">
        <v>189</v>
      </c>
      <c r="B35" s="65" t="s">
        <v>174</v>
      </c>
      <c r="C35" s="66">
        <v>69840</v>
      </c>
      <c r="D35" s="66">
        <v>1975</v>
      </c>
      <c r="E35" s="55">
        <f>COUNTIF(통합!$E$2:$E$684,'총괄(항구분없음)'!B35)</f>
        <v>18</v>
      </c>
      <c r="F35" s="56" t="s">
        <v>179</v>
      </c>
    </row>
    <row r="36" spans="1:6" ht="26.25">
      <c r="A36" s="59" t="s">
        <v>126</v>
      </c>
      <c r="B36" s="60" t="s">
        <v>127</v>
      </c>
      <c r="C36" s="61">
        <v>77499</v>
      </c>
      <c r="D36" s="61">
        <v>2222</v>
      </c>
      <c r="E36" s="55">
        <f>COUNTIF(통합!$E$2:$E$684,'총괄(항구분없음)'!B36)</f>
        <v>65</v>
      </c>
      <c r="F36" s="56" t="s">
        <v>118</v>
      </c>
    </row>
    <row r="37" spans="1:6" ht="26.25">
      <c r="A37" s="68"/>
      <c r="B37" s="69"/>
      <c r="C37" s="69"/>
      <c r="D37" s="69"/>
      <c r="E37" s="70"/>
      <c r="F37" s="71"/>
    </row>
    <row r="38" spans="1:6" ht="26.25">
      <c r="A38" s="72" t="s">
        <v>128</v>
      </c>
      <c r="B38" s="72"/>
      <c r="C38" s="72"/>
      <c r="D38" s="72"/>
      <c r="E38" s="72"/>
      <c r="F38" s="72"/>
    </row>
  </sheetData>
  <mergeCells count="7">
    <mergeCell ref="A1:F1"/>
    <mergeCell ref="A2:A3"/>
    <mergeCell ref="B2:B3"/>
    <mergeCell ref="C2:C3"/>
    <mergeCell ref="D2:D3"/>
    <mergeCell ref="F2:F3"/>
    <mergeCell ref="E2:E3"/>
  </mergeCells>
  <phoneticPr fontId="3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553E3-5FE2-4020-AD73-88A758DDDD00}">
  <sheetPr filterMode="1">
    <pageSetUpPr fitToPage="1"/>
  </sheetPr>
  <dimension ref="A1:M307"/>
  <sheetViews>
    <sheetView workbookViewId="0">
      <pane ySplit="1" topLeftCell="A250" activePane="bottomLeft" state="frozen"/>
      <selection pane="bottomLeft"/>
    </sheetView>
  </sheetViews>
  <sheetFormatPr defaultRowHeight="16.5"/>
  <cols>
    <col min="1" max="1" width="9.125" style="18" bestFit="1" customWidth="1"/>
    <col min="2" max="2" width="9.125" style="18" customWidth="1"/>
    <col min="3" max="3" width="11.25" bestFit="1" customWidth="1"/>
    <col min="4" max="4" width="16" customWidth="1"/>
    <col min="5" max="5" width="22.25" customWidth="1"/>
    <col min="6" max="6" width="15.25" customWidth="1"/>
    <col min="7" max="7" width="9.125" bestFit="1" customWidth="1"/>
    <col min="8" max="9" width="14.375" bestFit="1" customWidth="1"/>
    <col min="10" max="10" width="16.125" customWidth="1"/>
    <col min="11" max="11" width="15.5" customWidth="1"/>
    <col min="12" max="12" width="9.625" customWidth="1"/>
    <col min="13" max="13" width="9.125" bestFit="1" customWidth="1"/>
  </cols>
  <sheetData>
    <row r="1" spans="1:13" ht="33">
      <c r="A1" s="34" t="s">
        <v>1</v>
      </c>
      <c r="B1" s="39" t="s">
        <v>34</v>
      </c>
      <c r="C1" s="35" t="s">
        <v>2</v>
      </c>
      <c r="D1" s="19" t="s">
        <v>12</v>
      </c>
      <c r="E1" s="19" t="s">
        <v>11</v>
      </c>
      <c r="F1" s="19" t="s">
        <v>3</v>
      </c>
      <c r="G1" s="19" t="s">
        <v>10</v>
      </c>
      <c r="H1" s="19" t="s">
        <v>9</v>
      </c>
      <c r="I1" s="19" t="s">
        <v>8</v>
      </c>
      <c r="J1" s="19" t="s">
        <v>7</v>
      </c>
      <c r="K1" s="19" t="s">
        <v>6</v>
      </c>
      <c r="L1" s="19" t="s">
        <v>4</v>
      </c>
      <c r="M1" s="19" t="s">
        <v>5</v>
      </c>
    </row>
    <row r="2" spans="1:13" hidden="1">
      <c r="A2" s="39">
        <v>1</v>
      </c>
      <c r="B2" s="20" t="s">
        <v>55</v>
      </c>
      <c r="C2" s="41" t="s">
        <v>55</v>
      </c>
      <c r="D2" s="21">
        <v>45658</v>
      </c>
      <c r="E2" s="19" t="s">
        <v>190</v>
      </c>
      <c r="F2" s="1" t="s">
        <v>20</v>
      </c>
      <c r="G2" s="75">
        <v>0.29166666666666669</v>
      </c>
      <c r="H2" s="75">
        <v>0.70833333333333337</v>
      </c>
      <c r="I2" s="1" t="s">
        <v>165</v>
      </c>
      <c r="J2" s="1" t="s">
        <v>57</v>
      </c>
      <c r="K2" s="10" t="str">
        <f>TEXT((VALUE(H2)-VALUE(G2))*24,"0.0")</f>
        <v>10.0</v>
      </c>
      <c r="L2" s="74">
        <v>32477</v>
      </c>
      <c r="M2" s="74">
        <v>458</v>
      </c>
    </row>
    <row r="3" spans="1:13">
      <c r="A3" s="39">
        <v>2</v>
      </c>
      <c r="B3" s="20" t="s">
        <v>55</v>
      </c>
      <c r="C3" s="41" t="s">
        <v>191</v>
      </c>
      <c r="D3" s="21">
        <v>45658</v>
      </c>
      <c r="E3" s="19" t="s">
        <v>192</v>
      </c>
      <c r="F3" s="7" t="s">
        <v>45</v>
      </c>
      <c r="G3" s="75">
        <v>0.41666666666666669</v>
      </c>
      <c r="H3" s="75">
        <v>0.75</v>
      </c>
      <c r="I3" s="15" t="s">
        <v>193</v>
      </c>
      <c r="J3" s="7" t="s">
        <v>45</v>
      </c>
      <c r="K3" s="10" t="str">
        <f>TEXT((VALUE(H3)-VALUE(G3))*24,"0.0")</f>
        <v>8.0</v>
      </c>
      <c r="L3" s="74">
        <v>77499</v>
      </c>
      <c r="M3" s="74">
        <v>2222</v>
      </c>
    </row>
    <row r="4" spans="1:13" hidden="1">
      <c r="A4" s="39">
        <v>3</v>
      </c>
      <c r="B4" s="20" t="s">
        <v>55</v>
      </c>
      <c r="C4" s="41" t="s">
        <v>55</v>
      </c>
      <c r="D4" s="21">
        <v>45660</v>
      </c>
      <c r="E4" s="19" t="s">
        <v>174</v>
      </c>
      <c r="F4" s="9" t="s">
        <v>148</v>
      </c>
      <c r="G4" s="75">
        <v>0.54166666666666663</v>
      </c>
      <c r="H4" s="75">
        <v>0.875</v>
      </c>
      <c r="I4" s="9" t="s">
        <v>148</v>
      </c>
      <c r="J4" s="1" t="s">
        <v>36</v>
      </c>
      <c r="K4" s="10" t="str">
        <f t="shared" ref="K4:K43" si="0">TEXT((VALUE(H4)-VALUE(G4))*24,"0.0")</f>
        <v>8.0</v>
      </c>
      <c r="L4" s="74">
        <v>49840</v>
      </c>
      <c r="M4" s="74">
        <v>1975</v>
      </c>
    </row>
    <row r="5" spans="1:13">
      <c r="A5" s="20">
        <v>4</v>
      </c>
      <c r="B5" s="20" t="s">
        <v>37</v>
      </c>
      <c r="C5" s="41" t="s">
        <v>95</v>
      </c>
      <c r="D5" s="21">
        <v>45661</v>
      </c>
      <c r="E5" s="22" t="s">
        <v>75</v>
      </c>
      <c r="F5" s="1" t="s">
        <v>98</v>
      </c>
      <c r="G5" s="1">
        <v>0.58333333333333337</v>
      </c>
      <c r="H5" s="1">
        <v>0.9375</v>
      </c>
      <c r="I5" s="1" t="s">
        <v>98</v>
      </c>
      <c r="J5" s="2" t="s">
        <v>40</v>
      </c>
      <c r="K5" s="10" t="str">
        <f t="shared" si="0"/>
        <v>8.5</v>
      </c>
      <c r="L5" s="23">
        <v>135500</v>
      </c>
      <c r="M5" s="23">
        <v>5246</v>
      </c>
    </row>
    <row r="6" spans="1:13" hidden="1">
      <c r="A6" s="39">
        <v>5</v>
      </c>
      <c r="B6" s="20" t="s">
        <v>55</v>
      </c>
      <c r="C6" s="41" t="s">
        <v>55</v>
      </c>
      <c r="D6" s="21">
        <v>45663</v>
      </c>
      <c r="E6" s="19" t="s">
        <v>184</v>
      </c>
      <c r="F6" s="7" t="s">
        <v>45</v>
      </c>
      <c r="G6" s="75">
        <v>0.41666666666666669</v>
      </c>
      <c r="H6" s="75">
        <v>0.75</v>
      </c>
      <c r="I6" s="2" t="s">
        <v>36</v>
      </c>
      <c r="J6" s="1" t="s">
        <v>45</v>
      </c>
      <c r="K6" s="10" t="str">
        <f t="shared" si="0"/>
        <v>8.0</v>
      </c>
      <c r="L6" s="74">
        <v>77499</v>
      </c>
      <c r="M6" s="74">
        <v>2222</v>
      </c>
    </row>
    <row r="7" spans="1:13" hidden="1">
      <c r="A7" s="39">
        <v>6</v>
      </c>
      <c r="B7" s="20" t="s">
        <v>55</v>
      </c>
      <c r="C7" s="41" t="s">
        <v>55</v>
      </c>
      <c r="D7" s="21">
        <v>45664</v>
      </c>
      <c r="E7" s="19" t="s">
        <v>174</v>
      </c>
      <c r="F7" s="9" t="s">
        <v>148</v>
      </c>
      <c r="G7" s="75">
        <v>0.54166666666666663</v>
      </c>
      <c r="H7" s="75">
        <v>0.875</v>
      </c>
      <c r="I7" s="9" t="s">
        <v>148</v>
      </c>
      <c r="J7" s="1" t="s">
        <v>36</v>
      </c>
      <c r="K7" s="10" t="str">
        <f>TEXT((VALUE(H7)-VALUE(G7))*24,"0.0")</f>
        <v>8.0</v>
      </c>
      <c r="L7" s="74">
        <v>49840</v>
      </c>
      <c r="M7" s="74">
        <v>1975</v>
      </c>
    </row>
    <row r="8" spans="1:13">
      <c r="A8" s="39">
        <v>7</v>
      </c>
      <c r="B8" s="20" t="s">
        <v>37</v>
      </c>
      <c r="C8" s="41" t="s">
        <v>95</v>
      </c>
      <c r="D8" s="21">
        <v>45666</v>
      </c>
      <c r="E8" s="6" t="s">
        <v>76</v>
      </c>
      <c r="F8" s="9" t="s">
        <v>60</v>
      </c>
      <c r="G8" s="9">
        <v>0.58333333333333337</v>
      </c>
      <c r="H8" s="36">
        <v>0.91666666666666663</v>
      </c>
      <c r="I8" s="24" t="s">
        <v>61</v>
      </c>
      <c r="J8" s="2" t="s">
        <v>68</v>
      </c>
      <c r="K8" s="10" t="str">
        <f t="shared" si="0"/>
        <v>8.0</v>
      </c>
      <c r="L8" s="73">
        <v>137936</v>
      </c>
      <c r="M8" s="8">
        <v>4363</v>
      </c>
    </row>
    <row r="9" spans="1:13" hidden="1">
      <c r="A9" s="20">
        <v>8</v>
      </c>
      <c r="B9" s="20" t="s">
        <v>146</v>
      </c>
      <c r="C9" s="41" t="s">
        <v>146</v>
      </c>
      <c r="D9" s="21">
        <v>45667</v>
      </c>
      <c r="E9" s="6" t="s">
        <v>147</v>
      </c>
      <c r="F9" s="9" t="s">
        <v>148</v>
      </c>
      <c r="G9" s="9">
        <v>0.33333333333333331</v>
      </c>
      <c r="H9" s="36">
        <v>0.66666666666666663</v>
      </c>
      <c r="I9" s="24" t="s">
        <v>149</v>
      </c>
      <c r="J9" s="2" t="s">
        <v>150</v>
      </c>
      <c r="K9" s="10" t="str">
        <f t="shared" si="0"/>
        <v>8.0</v>
      </c>
      <c r="L9" s="46">
        <v>47842</v>
      </c>
      <c r="M9" s="8">
        <v>954</v>
      </c>
    </row>
    <row r="10" spans="1:13" hidden="1">
      <c r="A10" s="39">
        <v>9</v>
      </c>
      <c r="B10" s="20" t="s">
        <v>55</v>
      </c>
      <c r="C10" s="41" t="s">
        <v>55</v>
      </c>
      <c r="D10" s="21">
        <v>45668</v>
      </c>
      <c r="E10" s="19" t="s">
        <v>174</v>
      </c>
      <c r="F10" s="9" t="s">
        <v>148</v>
      </c>
      <c r="G10" s="75">
        <v>0.54166666666666663</v>
      </c>
      <c r="H10" s="75">
        <v>0.875</v>
      </c>
      <c r="I10" s="9" t="s">
        <v>148</v>
      </c>
      <c r="J10" s="1" t="s">
        <v>176</v>
      </c>
      <c r="K10" s="10" t="str">
        <f>TEXT((VALUE(H10)-VALUE(G10))*24,"0.0")</f>
        <v>8.0</v>
      </c>
      <c r="L10" s="74">
        <v>49840</v>
      </c>
      <c r="M10" s="74">
        <v>1975</v>
      </c>
    </row>
    <row r="11" spans="1:13">
      <c r="A11" s="39">
        <v>10</v>
      </c>
      <c r="B11" s="20" t="s">
        <v>55</v>
      </c>
      <c r="C11" s="41" t="s">
        <v>191</v>
      </c>
      <c r="D11" s="21">
        <v>45668</v>
      </c>
      <c r="E11" s="19" t="s">
        <v>192</v>
      </c>
      <c r="F11" s="7" t="s">
        <v>45</v>
      </c>
      <c r="G11" s="75">
        <v>0.41666666666666669</v>
      </c>
      <c r="H11" s="75">
        <v>0.75</v>
      </c>
      <c r="I11" s="15" t="s">
        <v>193</v>
      </c>
      <c r="J11" s="7" t="s">
        <v>45</v>
      </c>
      <c r="K11" s="10" t="str">
        <f>TEXT((VALUE(H11)-VALUE(G11))*24,"0.0")</f>
        <v>8.0</v>
      </c>
      <c r="L11" s="74">
        <v>77499</v>
      </c>
      <c r="M11" s="74">
        <v>2222</v>
      </c>
    </row>
    <row r="12" spans="1:13">
      <c r="A12" s="39">
        <v>11</v>
      </c>
      <c r="B12" s="20" t="s">
        <v>37</v>
      </c>
      <c r="C12" s="41" t="s">
        <v>95</v>
      </c>
      <c r="D12" s="21">
        <v>45669</v>
      </c>
      <c r="E12" s="22" t="s">
        <v>75</v>
      </c>
      <c r="F12" s="7" t="s">
        <v>98</v>
      </c>
      <c r="G12" s="1">
        <v>0.58333333333333337</v>
      </c>
      <c r="H12" s="1">
        <v>0.9375</v>
      </c>
      <c r="I12" s="1" t="s">
        <v>98</v>
      </c>
      <c r="J12" s="2" t="s">
        <v>36</v>
      </c>
      <c r="K12" s="10" t="str">
        <f t="shared" si="0"/>
        <v>8.5</v>
      </c>
      <c r="L12" s="23">
        <v>135500</v>
      </c>
      <c r="M12" s="23">
        <v>5246</v>
      </c>
    </row>
    <row r="13" spans="1:13" hidden="1">
      <c r="A13" s="20">
        <v>12</v>
      </c>
      <c r="B13" s="20" t="s">
        <v>55</v>
      </c>
      <c r="C13" s="41" t="s">
        <v>55</v>
      </c>
      <c r="D13" s="21">
        <v>45672</v>
      </c>
      <c r="E13" s="19" t="s">
        <v>174</v>
      </c>
      <c r="F13" s="9" t="s">
        <v>148</v>
      </c>
      <c r="G13" s="75">
        <v>0.54166666666666663</v>
      </c>
      <c r="H13" s="75">
        <v>0.875</v>
      </c>
      <c r="I13" s="9" t="s">
        <v>148</v>
      </c>
      <c r="J13" s="1" t="s">
        <v>36</v>
      </c>
      <c r="K13" s="10" t="str">
        <f>TEXT((VALUE(H13)-VALUE(G13))*24,"0.0")</f>
        <v>8.0</v>
      </c>
      <c r="L13" s="74">
        <v>49840</v>
      </c>
      <c r="M13" s="74">
        <v>1975</v>
      </c>
    </row>
    <row r="14" spans="1:13" hidden="1">
      <c r="A14" s="39">
        <v>13</v>
      </c>
      <c r="B14" s="20" t="s">
        <v>146</v>
      </c>
      <c r="C14" s="41" t="s">
        <v>146</v>
      </c>
      <c r="D14" s="21">
        <v>45674</v>
      </c>
      <c r="E14" s="6" t="s">
        <v>147</v>
      </c>
      <c r="F14" s="9" t="s">
        <v>148</v>
      </c>
      <c r="G14" s="1">
        <v>0.33333333333333331</v>
      </c>
      <c r="H14" s="36">
        <v>0.66666666666666663</v>
      </c>
      <c r="I14" s="24" t="s">
        <v>149</v>
      </c>
      <c r="J14" s="2" t="s">
        <v>150</v>
      </c>
      <c r="K14" s="10" t="str">
        <f t="shared" si="0"/>
        <v>8.0</v>
      </c>
      <c r="L14" s="8">
        <v>47842</v>
      </c>
      <c r="M14" s="8">
        <v>954</v>
      </c>
    </row>
    <row r="15" spans="1:13" hidden="1">
      <c r="A15" s="39">
        <v>14</v>
      </c>
      <c r="B15" s="20" t="s">
        <v>55</v>
      </c>
      <c r="C15" s="41" t="s">
        <v>55</v>
      </c>
      <c r="D15" s="21">
        <v>45676</v>
      </c>
      <c r="E15" s="19" t="s">
        <v>174</v>
      </c>
      <c r="F15" s="9" t="s">
        <v>148</v>
      </c>
      <c r="G15" s="75">
        <v>0.54166666666666663</v>
      </c>
      <c r="H15" s="75">
        <v>0.875</v>
      </c>
      <c r="I15" s="9" t="s">
        <v>148</v>
      </c>
      <c r="J15" s="9" t="s">
        <v>36</v>
      </c>
      <c r="K15" s="10" t="str">
        <f>TEXT((VALUE(H15)-VALUE(G15))*24,"0.0")</f>
        <v>8.0</v>
      </c>
      <c r="L15" s="74">
        <v>49840</v>
      </c>
      <c r="M15" s="74">
        <v>1975</v>
      </c>
    </row>
    <row r="16" spans="1:13" hidden="1">
      <c r="A16" s="39">
        <v>15</v>
      </c>
      <c r="B16" s="20" t="s">
        <v>55</v>
      </c>
      <c r="C16" s="41" t="s">
        <v>55</v>
      </c>
      <c r="D16" s="21">
        <v>45678</v>
      </c>
      <c r="E16" s="19" t="s">
        <v>184</v>
      </c>
      <c r="F16" s="1" t="s">
        <v>45</v>
      </c>
      <c r="G16" s="9">
        <v>0.41666666666666669</v>
      </c>
      <c r="H16" s="36">
        <v>0.75</v>
      </c>
      <c r="I16" s="1" t="s">
        <v>18</v>
      </c>
      <c r="J16" s="1" t="s">
        <v>45</v>
      </c>
      <c r="K16" s="10" t="str">
        <f t="shared" si="0"/>
        <v>8.0</v>
      </c>
      <c r="L16" s="74">
        <v>77499</v>
      </c>
      <c r="M16" s="74">
        <v>2222</v>
      </c>
    </row>
    <row r="17" spans="1:13">
      <c r="A17" s="20">
        <v>16</v>
      </c>
      <c r="B17" s="20" t="s">
        <v>161</v>
      </c>
      <c r="C17" s="41" t="s">
        <v>161</v>
      </c>
      <c r="D17" s="21">
        <v>45678</v>
      </c>
      <c r="E17" s="79" t="s">
        <v>39</v>
      </c>
      <c r="F17" s="7" t="s">
        <v>98</v>
      </c>
      <c r="G17" s="7">
        <v>0.54166666666666663</v>
      </c>
      <c r="H17" s="25">
        <v>0.875</v>
      </c>
      <c r="I17" s="1" t="s">
        <v>98</v>
      </c>
      <c r="J17" s="2" t="s">
        <v>40</v>
      </c>
      <c r="K17" s="10" t="str">
        <f t="shared" si="0"/>
        <v>8.0</v>
      </c>
      <c r="L17" s="8">
        <v>169379</v>
      </c>
      <c r="M17" s="17">
        <v>5622</v>
      </c>
    </row>
    <row r="18" spans="1:13" hidden="1">
      <c r="A18" s="39">
        <v>17</v>
      </c>
      <c r="B18" s="20" t="s">
        <v>55</v>
      </c>
      <c r="C18" s="41" t="s">
        <v>55</v>
      </c>
      <c r="D18" s="21">
        <v>45680</v>
      </c>
      <c r="E18" s="19" t="s">
        <v>174</v>
      </c>
      <c r="F18" s="9" t="s">
        <v>148</v>
      </c>
      <c r="G18" s="75">
        <v>0.54166666666666663</v>
      </c>
      <c r="H18" s="75">
        <v>0.875</v>
      </c>
      <c r="I18" s="9" t="s">
        <v>148</v>
      </c>
      <c r="J18" s="9" t="s">
        <v>148</v>
      </c>
      <c r="K18" s="10" t="str">
        <f>TEXT((VALUE(H18)-VALUE(G18))*24,"0.0")</f>
        <v>8.0</v>
      </c>
      <c r="L18" s="74">
        <v>49840</v>
      </c>
      <c r="M18" s="74">
        <v>1975</v>
      </c>
    </row>
    <row r="19" spans="1:13">
      <c r="A19" s="39">
        <v>18</v>
      </c>
      <c r="B19" s="20" t="s">
        <v>37</v>
      </c>
      <c r="C19" s="41" t="s">
        <v>37</v>
      </c>
      <c r="D19" s="21">
        <v>45682</v>
      </c>
      <c r="E19" s="78" t="s">
        <v>75</v>
      </c>
      <c r="F19" s="7" t="s">
        <v>98</v>
      </c>
      <c r="G19" s="25">
        <v>0.58333333333333337</v>
      </c>
      <c r="H19" s="25">
        <v>0.9375</v>
      </c>
      <c r="I19" s="1" t="s">
        <v>98</v>
      </c>
      <c r="J19" s="2" t="s">
        <v>40</v>
      </c>
      <c r="K19" s="10" t="str">
        <f t="shared" si="0"/>
        <v>8.5</v>
      </c>
      <c r="L19" s="23">
        <v>135500</v>
      </c>
      <c r="M19" s="23">
        <v>5246</v>
      </c>
    </row>
    <row r="20" spans="1:13" hidden="1">
      <c r="A20" s="39">
        <v>19</v>
      </c>
      <c r="B20" s="20" t="s">
        <v>55</v>
      </c>
      <c r="C20" s="41" t="s">
        <v>55</v>
      </c>
      <c r="D20" s="21">
        <v>45683</v>
      </c>
      <c r="E20" s="19" t="s">
        <v>174</v>
      </c>
      <c r="F20" s="9" t="s">
        <v>148</v>
      </c>
      <c r="G20" s="75">
        <v>0.54166666666666663</v>
      </c>
      <c r="H20" s="75">
        <v>0.875</v>
      </c>
      <c r="I20" s="9" t="s">
        <v>148</v>
      </c>
      <c r="J20" s="1" t="s">
        <v>36</v>
      </c>
      <c r="K20" s="10" t="str">
        <f>TEXT((VALUE(H20)-VALUE(G20))*24,"0.0")</f>
        <v>8.0</v>
      </c>
      <c r="L20" s="74">
        <v>49840</v>
      </c>
      <c r="M20" s="74">
        <v>1975</v>
      </c>
    </row>
    <row r="21" spans="1:13">
      <c r="A21" s="20">
        <v>20</v>
      </c>
      <c r="B21" s="20" t="s">
        <v>37</v>
      </c>
      <c r="C21" s="41" t="s">
        <v>191</v>
      </c>
      <c r="D21" s="21">
        <v>45683</v>
      </c>
      <c r="E21" s="19" t="s">
        <v>184</v>
      </c>
      <c r="F21" s="1" t="s">
        <v>45</v>
      </c>
      <c r="G21" s="75">
        <v>0.41666666666666669</v>
      </c>
      <c r="H21" s="75">
        <v>0.75</v>
      </c>
      <c r="I21" s="9" t="s">
        <v>36</v>
      </c>
      <c r="J21" s="1" t="s">
        <v>45</v>
      </c>
      <c r="K21" s="10" t="str">
        <f>TEXT((VALUE(H21)-VALUE(G21))*24,"0.0")</f>
        <v>8.0</v>
      </c>
      <c r="L21" s="74">
        <v>77499</v>
      </c>
      <c r="M21" s="74">
        <v>2222</v>
      </c>
    </row>
    <row r="22" spans="1:13" hidden="1">
      <c r="A22" s="39">
        <v>21</v>
      </c>
      <c r="B22" s="20" t="s">
        <v>55</v>
      </c>
      <c r="C22" s="41" t="s">
        <v>55</v>
      </c>
      <c r="D22" s="21">
        <v>45687</v>
      </c>
      <c r="E22" s="19" t="s">
        <v>174</v>
      </c>
      <c r="F22" s="9" t="s">
        <v>148</v>
      </c>
      <c r="G22" s="75">
        <v>0.54166666666666663</v>
      </c>
      <c r="H22" s="75">
        <v>0.875</v>
      </c>
      <c r="I22" s="9" t="s">
        <v>148</v>
      </c>
      <c r="J22" s="1" t="s">
        <v>176</v>
      </c>
      <c r="K22" s="10" t="str">
        <f>TEXT((VALUE(H22)-VALUE(G22))*24,"0.0")</f>
        <v>8.0</v>
      </c>
      <c r="L22" s="74">
        <v>49840</v>
      </c>
      <c r="M22" s="74">
        <v>1975</v>
      </c>
    </row>
    <row r="23" spans="1:13" hidden="1">
      <c r="A23" s="39">
        <v>22</v>
      </c>
      <c r="B23" s="20" t="s">
        <v>55</v>
      </c>
      <c r="C23" s="41" t="s">
        <v>55</v>
      </c>
      <c r="D23" s="21">
        <v>45689</v>
      </c>
      <c r="E23" s="6" t="s">
        <v>184</v>
      </c>
      <c r="F23" s="7" t="s">
        <v>45</v>
      </c>
      <c r="G23" s="75">
        <v>0.33333333333333331</v>
      </c>
      <c r="H23" s="75">
        <v>0.66666666666666663</v>
      </c>
      <c r="I23" s="15" t="s">
        <v>193</v>
      </c>
      <c r="J23" s="7" t="s">
        <v>45</v>
      </c>
      <c r="K23" s="10" t="str">
        <f>TEXT((VALUE(H23)-VALUE(G23))*24,"0.0")</f>
        <v>8.0</v>
      </c>
      <c r="L23" s="74">
        <v>77499</v>
      </c>
      <c r="M23" s="74">
        <v>2222</v>
      </c>
    </row>
    <row r="24" spans="1:13" hidden="1">
      <c r="A24" s="39">
        <v>23</v>
      </c>
      <c r="B24" s="20" t="s">
        <v>55</v>
      </c>
      <c r="C24" s="41" t="s">
        <v>55</v>
      </c>
      <c r="D24" s="21">
        <v>45692</v>
      </c>
      <c r="E24" s="19" t="s">
        <v>174</v>
      </c>
      <c r="F24" s="9" t="s">
        <v>148</v>
      </c>
      <c r="G24" s="75">
        <v>0.54166666666666663</v>
      </c>
      <c r="H24" s="75">
        <v>0.875</v>
      </c>
      <c r="I24" s="9" t="s">
        <v>148</v>
      </c>
      <c r="J24" s="1" t="s">
        <v>36</v>
      </c>
      <c r="K24" s="10" t="str">
        <f>TEXT((VALUE(H24)-VALUE(G24))*24,"0.0")</f>
        <v>8.0</v>
      </c>
      <c r="L24" s="74">
        <v>49840</v>
      </c>
      <c r="M24" s="74">
        <v>1975</v>
      </c>
    </row>
    <row r="25" spans="1:13" hidden="1">
      <c r="A25" s="20">
        <v>24</v>
      </c>
      <c r="B25" s="20" t="s">
        <v>55</v>
      </c>
      <c r="C25" s="20" t="s">
        <v>55</v>
      </c>
      <c r="D25" s="21">
        <v>45694</v>
      </c>
      <c r="E25" s="6" t="s">
        <v>184</v>
      </c>
      <c r="F25" s="1" t="s">
        <v>45</v>
      </c>
      <c r="G25" s="9">
        <v>0.41666666666666669</v>
      </c>
      <c r="H25" s="36">
        <v>0.75</v>
      </c>
      <c r="I25" s="24" t="s">
        <v>193</v>
      </c>
      <c r="J25" s="1" t="s">
        <v>45</v>
      </c>
      <c r="K25" s="10" t="str">
        <f t="shared" si="0"/>
        <v>8.0</v>
      </c>
      <c r="L25" s="74">
        <v>77499</v>
      </c>
      <c r="M25" s="74">
        <v>2222</v>
      </c>
    </row>
    <row r="26" spans="1:13">
      <c r="A26" s="39">
        <v>25</v>
      </c>
      <c r="B26" s="20" t="s">
        <v>41</v>
      </c>
      <c r="C26" s="41" t="s">
        <v>95</v>
      </c>
      <c r="D26" s="21">
        <v>45694</v>
      </c>
      <c r="E26" s="6" t="s">
        <v>39</v>
      </c>
      <c r="F26" s="9" t="s">
        <v>98</v>
      </c>
      <c r="G26" s="9">
        <v>0.54166666666666663</v>
      </c>
      <c r="H26" s="36">
        <v>0.875</v>
      </c>
      <c r="I26" s="9" t="s">
        <v>98</v>
      </c>
      <c r="J26" s="2" t="s">
        <v>40</v>
      </c>
      <c r="K26" s="10" t="str">
        <f t="shared" si="0"/>
        <v>8.0</v>
      </c>
      <c r="L26" s="8">
        <v>169379</v>
      </c>
      <c r="M26" s="17">
        <v>5622</v>
      </c>
    </row>
    <row r="27" spans="1:13">
      <c r="A27" s="39">
        <v>26</v>
      </c>
      <c r="B27" s="20" t="s">
        <v>37</v>
      </c>
      <c r="C27" s="41" t="s">
        <v>95</v>
      </c>
      <c r="D27" s="21">
        <v>45695</v>
      </c>
      <c r="E27" s="22" t="s">
        <v>75</v>
      </c>
      <c r="F27" s="7" t="s">
        <v>98</v>
      </c>
      <c r="G27" s="1">
        <v>0.58333333333333337</v>
      </c>
      <c r="H27" s="1">
        <v>0.9375</v>
      </c>
      <c r="I27" s="1" t="s">
        <v>98</v>
      </c>
      <c r="J27" s="2" t="s">
        <v>40</v>
      </c>
      <c r="K27" s="10" t="str">
        <f t="shared" si="0"/>
        <v>8.5</v>
      </c>
      <c r="L27" s="23">
        <v>135500</v>
      </c>
      <c r="M27" s="23">
        <v>5246</v>
      </c>
    </row>
    <row r="28" spans="1:13" hidden="1">
      <c r="A28" s="39">
        <v>27</v>
      </c>
      <c r="B28" s="20" t="s">
        <v>55</v>
      </c>
      <c r="C28" s="41" t="s">
        <v>55</v>
      </c>
      <c r="D28" s="21">
        <v>45696</v>
      </c>
      <c r="E28" s="19" t="s">
        <v>174</v>
      </c>
      <c r="F28" s="9" t="s">
        <v>148</v>
      </c>
      <c r="G28" s="75">
        <v>0.54166666666666663</v>
      </c>
      <c r="H28" s="75">
        <v>0.875</v>
      </c>
      <c r="I28" s="9" t="s">
        <v>148</v>
      </c>
      <c r="J28" s="1" t="s">
        <v>36</v>
      </c>
      <c r="K28" s="10" t="str">
        <f>TEXT((VALUE(H28)-VALUE(G28))*24,"0.0")</f>
        <v>8.0</v>
      </c>
      <c r="L28" s="74">
        <v>49840</v>
      </c>
      <c r="M28" s="74">
        <v>1975</v>
      </c>
    </row>
    <row r="29" spans="1:13" hidden="1">
      <c r="A29" s="20">
        <v>28</v>
      </c>
      <c r="B29" s="20" t="s">
        <v>55</v>
      </c>
      <c r="C29" s="41" t="s">
        <v>55</v>
      </c>
      <c r="D29" s="21">
        <v>45699</v>
      </c>
      <c r="E29" s="6" t="s">
        <v>184</v>
      </c>
      <c r="F29" s="7" t="s">
        <v>45</v>
      </c>
      <c r="G29" s="75">
        <v>0.41666666666666669</v>
      </c>
      <c r="H29" s="75">
        <v>0.75</v>
      </c>
      <c r="I29" s="9" t="s">
        <v>36</v>
      </c>
      <c r="J29" s="7" t="s">
        <v>45</v>
      </c>
      <c r="K29" s="10" t="str">
        <f>TEXT((VALUE(H29)-VALUE(G29))*24,"0.0")</f>
        <v>8.0</v>
      </c>
      <c r="L29" s="74">
        <v>77499</v>
      </c>
      <c r="M29" s="74">
        <v>2222</v>
      </c>
    </row>
    <row r="30" spans="1:13" ht="15.75" customHeight="1">
      <c r="A30" s="39">
        <v>29</v>
      </c>
      <c r="B30" s="20" t="s">
        <v>37</v>
      </c>
      <c r="C30" s="41" t="s">
        <v>95</v>
      </c>
      <c r="D30" s="21">
        <v>45699</v>
      </c>
      <c r="E30" s="22" t="s">
        <v>75</v>
      </c>
      <c r="F30" s="7" t="s">
        <v>98</v>
      </c>
      <c r="G30" s="1">
        <v>0.58333333333333337</v>
      </c>
      <c r="H30" s="1">
        <v>0.9375</v>
      </c>
      <c r="I30" s="1" t="s">
        <v>98</v>
      </c>
      <c r="J30" s="2" t="s">
        <v>36</v>
      </c>
      <c r="K30" s="10" t="str">
        <f t="shared" si="0"/>
        <v>8.5</v>
      </c>
      <c r="L30" s="23">
        <v>135500</v>
      </c>
      <c r="M30" s="23">
        <v>5246</v>
      </c>
    </row>
    <row r="31" spans="1:13" ht="15.75" hidden="1" customHeight="1">
      <c r="A31" s="39">
        <v>30</v>
      </c>
      <c r="B31" s="20" t="s">
        <v>55</v>
      </c>
      <c r="C31" s="41" t="s">
        <v>55</v>
      </c>
      <c r="D31" s="21">
        <v>45700</v>
      </c>
      <c r="E31" s="19" t="s">
        <v>174</v>
      </c>
      <c r="F31" s="9" t="s">
        <v>148</v>
      </c>
      <c r="G31" s="75">
        <v>0.54166666666666663</v>
      </c>
      <c r="H31" s="75">
        <v>0.875</v>
      </c>
      <c r="I31" s="9" t="s">
        <v>148</v>
      </c>
      <c r="J31" s="2" t="s">
        <v>29</v>
      </c>
      <c r="K31" s="10" t="str">
        <f>TEXT((VALUE(H31)-VALUE(G31))*24,"0.0")</f>
        <v>8.0</v>
      </c>
      <c r="L31" s="74">
        <v>49840</v>
      </c>
      <c r="M31" s="74">
        <v>1975</v>
      </c>
    </row>
    <row r="32" spans="1:13" ht="15.75" hidden="1" customHeight="1">
      <c r="A32" s="39">
        <v>31</v>
      </c>
      <c r="B32" s="20" t="s">
        <v>55</v>
      </c>
      <c r="C32" s="41" t="s">
        <v>55</v>
      </c>
      <c r="D32" s="21">
        <v>45703</v>
      </c>
      <c r="E32" s="6" t="s">
        <v>184</v>
      </c>
      <c r="F32" s="7" t="s">
        <v>45</v>
      </c>
      <c r="G32" s="75">
        <v>0.33333333333333331</v>
      </c>
      <c r="H32" s="75">
        <v>0.66666666666666663</v>
      </c>
      <c r="I32" s="9" t="s">
        <v>45</v>
      </c>
      <c r="J32" s="2" t="s">
        <v>45</v>
      </c>
      <c r="K32" s="10" t="str">
        <f>TEXT((VALUE(H32)-VALUE(G32))*24,"0.0")</f>
        <v>8.0</v>
      </c>
      <c r="L32" s="74">
        <v>77499</v>
      </c>
      <c r="M32" s="74">
        <v>2222</v>
      </c>
    </row>
    <row r="33" spans="1:13">
      <c r="A33" s="20">
        <v>32</v>
      </c>
      <c r="B33" s="20" t="s">
        <v>37</v>
      </c>
      <c r="C33" s="41" t="s">
        <v>95</v>
      </c>
      <c r="D33" s="21">
        <v>45705</v>
      </c>
      <c r="E33" s="6" t="s">
        <v>82</v>
      </c>
      <c r="F33" s="7" t="s">
        <v>98</v>
      </c>
      <c r="G33" s="1">
        <v>0.54166666666666663</v>
      </c>
      <c r="H33" s="36">
        <v>0.875</v>
      </c>
      <c r="I33" s="1" t="s">
        <v>98</v>
      </c>
      <c r="J33" s="2" t="s">
        <v>29</v>
      </c>
      <c r="K33" s="10" t="str">
        <f t="shared" si="0"/>
        <v>8.0</v>
      </c>
      <c r="L33" s="8">
        <v>171598</v>
      </c>
      <c r="M33" s="8">
        <v>5654</v>
      </c>
    </row>
    <row r="34" spans="1:13" hidden="1">
      <c r="A34" s="39">
        <v>33</v>
      </c>
      <c r="B34" s="20" t="s">
        <v>55</v>
      </c>
      <c r="C34" s="41" t="s">
        <v>96</v>
      </c>
      <c r="D34" s="21">
        <v>45706</v>
      </c>
      <c r="E34" s="6" t="s">
        <v>35</v>
      </c>
      <c r="F34" s="9" t="s">
        <v>20</v>
      </c>
      <c r="G34" s="9">
        <v>0.33333333333333331</v>
      </c>
      <c r="H34" s="38">
        <v>0.83333333333333337</v>
      </c>
      <c r="I34" s="24" t="s">
        <v>57</v>
      </c>
      <c r="J34" s="2" t="s">
        <v>36</v>
      </c>
      <c r="K34" s="10" t="str">
        <f t="shared" si="0"/>
        <v>12.0</v>
      </c>
      <c r="L34" s="8">
        <v>51044</v>
      </c>
      <c r="M34" s="8">
        <v>606</v>
      </c>
    </row>
    <row r="35" spans="1:13">
      <c r="A35" s="39">
        <v>34</v>
      </c>
      <c r="B35" s="20" t="s">
        <v>37</v>
      </c>
      <c r="C35" s="41" t="s">
        <v>95</v>
      </c>
      <c r="D35" s="21">
        <v>45707</v>
      </c>
      <c r="E35" s="22" t="s">
        <v>75</v>
      </c>
      <c r="F35" s="7" t="s">
        <v>98</v>
      </c>
      <c r="G35" s="1">
        <v>0.58333333333333337</v>
      </c>
      <c r="H35" s="1">
        <v>0.9375</v>
      </c>
      <c r="I35" s="1" t="s">
        <v>98</v>
      </c>
      <c r="J35" s="2" t="s">
        <v>36</v>
      </c>
      <c r="K35" s="10" t="str">
        <f t="shared" si="0"/>
        <v>8.5</v>
      </c>
      <c r="L35" s="23">
        <v>135500</v>
      </c>
      <c r="M35" s="23">
        <v>5246</v>
      </c>
    </row>
    <row r="36" spans="1:13">
      <c r="A36" s="39">
        <v>35</v>
      </c>
      <c r="B36" s="20" t="s">
        <v>37</v>
      </c>
      <c r="C36" s="41" t="s">
        <v>191</v>
      </c>
      <c r="D36" s="21">
        <v>45708</v>
      </c>
      <c r="E36" s="28" t="s">
        <v>192</v>
      </c>
      <c r="F36" s="7" t="s">
        <v>45</v>
      </c>
      <c r="G36" s="15">
        <v>0.41666666666666669</v>
      </c>
      <c r="H36" s="1">
        <v>0.75</v>
      </c>
      <c r="I36" s="1" t="s">
        <v>193</v>
      </c>
      <c r="J36" s="2" t="s">
        <v>45</v>
      </c>
      <c r="K36" s="10" t="str">
        <f t="shared" si="0"/>
        <v>8.0</v>
      </c>
      <c r="L36" s="74">
        <v>77499</v>
      </c>
      <c r="M36" s="74">
        <v>2222</v>
      </c>
    </row>
    <row r="37" spans="1:13" hidden="1">
      <c r="A37" s="20">
        <v>36</v>
      </c>
      <c r="B37" s="20" t="s">
        <v>55</v>
      </c>
      <c r="C37" s="41" t="s">
        <v>96</v>
      </c>
      <c r="D37" s="21">
        <v>45712</v>
      </c>
      <c r="E37" s="6" t="s">
        <v>32</v>
      </c>
      <c r="F37" s="9" t="s">
        <v>20</v>
      </c>
      <c r="G37" s="9">
        <v>0.375</v>
      </c>
      <c r="H37" s="37">
        <v>1</v>
      </c>
      <c r="I37" s="24" t="s">
        <v>33</v>
      </c>
      <c r="J37" s="2"/>
      <c r="K37" s="10" t="str">
        <f t="shared" si="0"/>
        <v>15.0</v>
      </c>
      <c r="L37" s="8">
        <v>22472</v>
      </c>
      <c r="M37" s="8">
        <v>607</v>
      </c>
    </row>
    <row r="38" spans="1:13" ht="17.25" hidden="1" customHeight="1">
      <c r="A38" s="20"/>
      <c r="B38" s="20" t="s">
        <v>55</v>
      </c>
      <c r="C38" s="41" t="s">
        <v>96</v>
      </c>
      <c r="D38" s="21">
        <v>45713</v>
      </c>
      <c r="E38" s="22"/>
      <c r="F38" s="1" t="s">
        <v>20</v>
      </c>
      <c r="G38" s="1"/>
      <c r="H38" s="25">
        <v>0.70833333333333337</v>
      </c>
      <c r="I38" s="24"/>
      <c r="J38" s="2" t="s">
        <v>33</v>
      </c>
      <c r="K38" s="10" t="str">
        <f t="shared" si="0"/>
        <v>17.0</v>
      </c>
      <c r="L38" s="26">
        <v>22472</v>
      </c>
      <c r="M38" s="23">
        <v>607</v>
      </c>
    </row>
    <row r="39" spans="1:13" ht="17.25" customHeight="1">
      <c r="A39" s="20">
        <v>37</v>
      </c>
      <c r="B39" s="20" t="s">
        <v>37</v>
      </c>
      <c r="C39" s="41" t="s">
        <v>191</v>
      </c>
      <c r="D39" s="21">
        <v>45713</v>
      </c>
      <c r="E39" s="28" t="s">
        <v>192</v>
      </c>
      <c r="F39" s="7" t="s">
        <v>45</v>
      </c>
      <c r="G39" s="15">
        <v>0.41666666666666669</v>
      </c>
      <c r="H39" s="1">
        <v>0.75</v>
      </c>
      <c r="I39" s="33" t="s">
        <v>36</v>
      </c>
      <c r="J39" s="2" t="s">
        <v>45</v>
      </c>
      <c r="K39" s="10" t="str">
        <f t="shared" si="0"/>
        <v>8.0</v>
      </c>
      <c r="L39" s="74">
        <v>77499</v>
      </c>
      <c r="M39" s="74">
        <v>2222</v>
      </c>
    </row>
    <row r="40" spans="1:13" ht="17.25" hidden="1" customHeight="1">
      <c r="A40" s="39">
        <v>38</v>
      </c>
      <c r="B40" s="20" t="s">
        <v>55</v>
      </c>
      <c r="C40" s="41" t="s">
        <v>55</v>
      </c>
      <c r="D40" s="21">
        <v>45716</v>
      </c>
      <c r="E40" s="19" t="s">
        <v>174</v>
      </c>
      <c r="F40" s="9" t="s">
        <v>148</v>
      </c>
      <c r="G40" s="75">
        <v>0.54166666666666663</v>
      </c>
      <c r="H40" s="75">
        <v>0.875</v>
      </c>
      <c r="I40" s="9" t="s">
        <v>148</v>
      </c>
      <c r="J40" s="1" t="s">
        <v>36</v>
      </c>
      <c r="K40" s="10" t="str">
        <f>TEXT((VALUE(H40)-VALUE(G40))*24,"0.0")</f>
        <v>8.0</v>
      </c>
      <c r="L40" s="74">
        <v>49840</v>
      </c>
      <c r="M40" s="74">
        <v>1975</v>
      </c>
    </row>
    <row r="41" spans="1:13" ht="17.25" hidden="1" customHeight="1">
      <c r="A41" s="39">
        <v>39</v>
      </c>
      <c r="B41" s="20" t="s">
        <v>55</v>
      </c>
      <c r="C41" s="41" t="s">
        <v>55</v>
      </c>
      <c r="D41" s="21">
        <v>45718</v>
      </c>
      <c r="E41" s="6" t="s">
        <v>184</v>
      </c>
      <c r="F41" s="1" t="s">
        <v>45</v>
      </c>
      <c r="G41" s="9">
        <v>0.41666666666666669</v>
      </c>
      <c r="H41" s="36">
        <v>0.75</v>
      </c>
      <c r="I41" s="24" t="s">
        <v>36</v>
      </c>
      <c r="J41" s="7" t="s">
        <v>45</v>
      </c>
      <c r="K41" s="10" t="str">
        <f t="shared" si="0"/>
        <v>8.0</v>
      </c>
      <c r="L41" s="74">
        <v>77499</v>
      </c>
      <c r="M41" s="74">
        <v>2222</v>
      </c>
    </row>
    <row r="42" spans="1:13">
      <c r="A42" s="20">
        <v>40</v>
      </c>
      <c r="B42" s="20" t="s">
        <v>37</v>
      </c>
      <c r="C42" s="41" t="s">
        <v>95</v>
      </c>
      <c r="D42" s="21">
        <v>45717</v>
      </c>
      <c r="E42" s="6" t="s">
        <v>82</v>
      </c>
      <c r="F42" s="7" t="s">
        <v>98</v>
      </c>
      <c r="G42" s="1">
        <v>0.54166666666666663</v>
      </c>
      <c r="H42" s="36">
        <v>0.875</v>
      </c>
      <c r="I42" s="1" t="s">
        <v>98</v>
      </c>
      <c r="J42" s="2" t="s">
        <v>36</v>
      </c>
      <c r="K42" s="10" t="str">
        <f t="shared" si="0"/>
        <v>8.0</v>
      </c>
      <c r="L42" s="8">
        <v>171598</v>
      </c>
      <c r="M42" s="8">
        <v>5654</v>
      </c>
    </row>
    <row r="43" spans="1:13">
      <c r="A43" s="20">
        <v>41</v>
      </c>
      <c r="B43" s="20" t="s">
        <v>37</v>
      </c>
      <c r="C43" s="41" t="s">
        <v>161</v>
      </c>
      <c r="D43" s="21">
        <v>45719</v>
      </c>
      <c r="E43" s="28" t="s">
        <v>76</v>
      </c>
      <c r="F43" s="7" t="s">
        <v>68</v>
      </c>
      <c r="G43" s="15">
        <v>0.58333333333333337</v>
      </c>
      <c r="H43" s="1">
        <v>0.875</v>
      </c>
      <c r="I43" s="1" t="s">
        <v>61</v>
      </c>
      <c r="J43" s="2" t="s">
        <v>68</v>
      </c>
      <c r="K43" s="10" t="str">
        <f t="shared" si="0"/>
        <v>7.0</v>
      </c>
      <c r="L43" s="73">
        <v>137936</v>
      </c>
      <c r="M43" s="8">
        <v>4363</v>
      </c>
    </row>
    <row r="44" spans="1:13" hidden="1">
      <c r="A44" s="39">
        <v>42</v>
      </c>
      <c r="B44" s="20" t="s">
        <v>55</v>
      </c>
      <c r="C44" s="41" t="s">
        <v>55</v>
      </c>
      <c r="D44" s="21">
        <v>45720</v>
      </c>
      <c r="E44" s="19" t="s">
        <v>174</v>
      </c>
      <c r="F44" s="9" t="s">
        <v>148</v>
      </c>
      <c r="G44" s="75">
        <v>0.54166666666666663</v>
      </c>
      <c r="H44" s="75">
        <v>0.875</v>
      </c>
      <c r="I44" s="9" t="s">
        <v>148</v>
      </c>
      <c r="J44" s="1" t="s">
        <v>36</v>
      </c>
      <c r="K44" s="10" t="str">
        <f>TEXT((VALUE(H44)-VALUE(G44))*24,"0.0")</f>
        <v>8.0</v>
      </c>
      <c r="L44" s="74">
        <v>49840</v>
      </c>
      <c r="M44" s="74">
        <v>1975</v>
      </c>
    </row>
    <row r="45" spans="1:13">
      <c r="A45" s="39">
        <v>43</v>
      </c>
      <c r="B45" s="20" t="s">
        <v>48</v>
      </c>
      <c r="C45" s="41" t="s">
        <v>95</v>
      </c>
      <c r="D45" s="21">
        <v>45722</v>
      </c>
      <c r="E45" s="29" t="s">
        <v>39</v>
      </c>
      <c r="F45" s="30" t="s">
        <v>98</v>
      </c>
      <c r="G45" s="30">
        <v>0.54166666666666663</v>
      </c>
      <c r="H45" s="25">
        <v>0.875</v>
      </c>
      <c r="I45" s="24" t="s">
        <v>98</v>
      </c>
      <c r="J45" s="2" t="s">
        <v>40</v>
      </c>
      <c r="K45" s="10" t="str">
        <f t="shared" ref="K45:K51" si="1">TEXT((VALUE(H45)-VALUE(G45))*24,"0.0")</f>
        <v>8.0</v>
      </c>
      <c r="L45" s="31">
        <v>169379</v>
      </c>
      <c r="M45" s="17">
        <v>5622</v>
      </c>
    </row>
    <row r="46" spans="1:13">
      <c r="A46" s="20">
        <v>44</v>
      </c>
      <c r="B46" s="20" t="s">
        <v>37</v>
      </c>
      <c r="C46" s="41" t="s">
        <v>95</v>
      </c>
      <c r="D46" s="21">
        <v>45723</v>
      </c>
      <c r="E46" s="22" t="s">
        <v>75</v>
      </c>
      <c r="F46" s="7" t="s">
        <v>98</v>
      </c>
      <c r="G46" s="1">
        <v>0.58333333333333337</v>
      </c>
      <c r="H46" s="1">
        <v>0.9375</v>
      </c>
      <c r="I46" s="1" t="s">
        <v>98</v>
      </c>
      <c r="J46" s="2" t="s">
        <v>40</v>
      </c>
      <c r="K46" s="10" t="str">
        <f t="shared" si="1"/>
        <v>8.5</v>
      </c>
      <c r="L46" s="23">
        <v>135500</v>
      </c>
      <c r="M46" s="23">
        <v>5246</v>
      </c>
    </row>
    <row r="47" spans="1:13" hidden="1">
      <c r="A47" s="20">
        <v>45</v>
      </c>
      <c r="B47" s="20" t="s">
        <v>55</v>
      </c>
      <c r="C47" s="41" t="s">
        <v>96</v>
      </c>
      <c r="D47" s="21">
        <v>45723</v>
      </c>
      <c r="E47" s="28" t="s">
        <v>184</v>
      </c>
      <c r="F47" s="7" t="s">
        <v>45</v>
      </c>
      <c r="G47" s="1">
        <v>0.41666666666666669</v>
      </c>
      <c r="H47" s="1">
        <v>0.75</v>
      </c>
      <c r="I47" s="1" t="s">
        <v>36</v>
      </c>
      <c r="J47" s="7" t="s">
        <v>45</v>
      </c>
      <c r="K47" s="10" t="str">
        <f t="shared" si="1"/>
        <v>8.0</v>
      </c>
      <c r="L47" s="27">
        <v>77499</v>
      </c>
      <c r="M47" s="27">
        <v>2222</v>
      </c>
    </row>
    <row r="48" spans="1:13" hidden="1">
      <c r="A48" s="39">
        <v>46</v>
      </c>
      <c r="B48" s="20" t="s">
        <v>55</v>
      </c>
      <c r="C48" s="41" t="s">
        <v>55</v>
      </c>
      <c r="D48" s="21">
        <v>45724</v>
      </c>
      <c r="E48" s="19" t="s">
        <v>174</v>
      </c>
      <c r="F48" s="9" t="s">
        <v>148</v>
      </c>
      <c r="G48" s="75">
        <v>0.54166666666666663</v>
      </c>
      <c r="H48" s="75">
        <v>0.875</v>
      </c>
      <c r="I48" s="9" t="s">
        <v>148</v>
      </c>
      <c r="J48" s="1" t="s">
        <v>176</v>
      </c>
      <c r="K48" s="10" t="str">
        <f t="shared" si="1"/>
        <v>8.0</v>
      </c>
      <c r="L48" s="74">
        <v>49840</v>
      </c>
      <c r="M48" s="74">
        <v>1975</v>
      </c>
    </row>
    <row r="49" spans="1:13" hidden="1">
      <c r="A49" s="39">
        <v>47</v>
      </c>
      <c r="B49" s="20" t="s">
        <v>55</v>
      </c>
      <c r="C49" s="41" t="s">
        <v>55</v>
      </c>
      <c r="D49" s="21">
        <v>45726</v>
      </c>
      <c r="E49" s="19" t="s">
        <v>122</v>
      </c>
      <c r="F49" s="9" t="s">
        <v>20</v>
      </c>
      <c r="G49" s="75">
        <v>0.29166666666666669</v>
      </c>
      <c r="H49" s="75">
        <v>0.75</v>
      </c>
      <c r="I49" s="9" t="s">
        <v>165</v>
      </c>
      <c r="J49" s="1" t="s">
        <v>185</v>
      </c>
      <c r="K49" s="10" t="str">
        <f t="shared" si="1"/>
        <v>11.0</v>
      </c>
      <c r="L49" s="8">
        <v>47842</v>
      </c>
      <c r="M49" s="8">
        <v>954</v>
      </c>
    </row>
    <row r="50" spans="1:13">
      <c r="A50" s="20">
        <v>48</v>
      </c>
      <c r="B50" s="20" t="s">
        <v>37</v>
      </c>
      <c r="C50" s="41" t="s">
        <v>95</v>
      </c>
      <c r="D50" s="21">
        <v>45727</v>
      </c>
      <c r="E50" s="22" t="s">
        <v>75</v>
      </c>
      <c r="F50" s="7" t="s">
        <v>98</v>
      </c>
      <c r="G50" s="1">
        <v>0.58333333333333337</v>
      </c>
      <c r="H50" s="1">
        <v>0.9375</v>
      </c>
      <c r="I50" s="1" t="s">
        <v>98</v>
      </c>
      <c r="J50" s="2" t="s">
        <v>36</v>
      </c>
      <c r="K50" s="10" t="str">
        <f t="shared" si="1"/>
        <v>8.5</v>
      </c>
      <c r="L50" s="23">
        <v>135500</v>
      </c>
      <c r="M50" s="23">
        <v>5246</v>
      </c>
    </row>
    <row r="51" spans="1:13" ht="17.25" thickBot="1">
      <c r="A51" s="20">
        <v>49</v>
      </c>
      <c r="B51" s="80" t="s">
        <v>161</v>
      </c>
      <c r="C51" s="81" t="s">
        <v>161</v>
      </c>
      <c r="D51" s="82">
        <v>45727</v>
      </c>
      <c r="E51" s="83" t="s">
        <v>76</v>
      </c>
      <c r="F51" s="84" t="s">
        <v>68</v>
      </c>
      <c r="G51" s="85">
        <v>0.45833333333333331</v>
      </c>
      <c r="H51" s="86">
        <v>0.91666666666666663</v>
      </c>
      <c r="I51" s="84" t="s">
        <v>68</v>
      </c>
      <c r="J51" s="87" t="s">
        <v>45</v>
      </c>
      <c r="K51" s="88" t="str">
        <f t="shared" si="1"/>
        <v>11.0</v>
      </c>
      <c r="L51" s="89">
        <v>137936</v>
      </c>
      <c r="M51" s="90">
        <v>4363</v>
      </c>
    </row>
    <row r="52" spans="1:13">
      <c r="A52" s="39">
        <v>50</v>
      </c>
      <c r="B52" s="94" t="s">
        <v>55</v>
      </c>
      <c r="C52" s="95" t="s">
        <v>37</v>
      </c>
      <c r="D52" s="96">
        <v>45728</v>
      </c>
      <c r="E52" s="97" t="s">
        <v>0</v>
      </c>
      <c r="F52" s="98" t="s">
        <v>92</v>
      </c>
      <c r="G52" s="98">
        <v>0.29166666666666669</v>
      </c>
      <c r="H52" s="99">
        <v>0.625</v>
      </c>
      <c r="I52" s="100" t="s">
        <v>29</v>
      </c>
      <c r="J52" s="101" t="s">
        <v>54</v>
      </c>
      <c r="K52" s="102" t="str">
        <f>TEXT((VALUE(H52)-VALUE(G52))*24,"0.0")</f>
        <v>8.0</v>
      </c>
      <c r="L52" s="103">
        <v>77104</v>
      </c>
      <c r="M52" s="104">
        <v>2405</v>
      </c>
    </row>
    <row r="53" spans="1:13" hidden="1">
      <c r="A53" s="39">
        <v>51</v>
      </c>
      <c r="B53" s="105" t="s">
        <v>55</v>
      </c>
      <c r="C53" s="106" t="s">
        <v>55</v>
      </c>
      <c r="D53" s="107">
        <v>45728</v>
      </c>
      <c r="E53" s="108" t="s">
        <v>15</v>
      </c>
      <c r="F53" s="109" t="s">
        <v>65</v>
      </c>
      <c r="G53" s="110">
        <v>0.25</v>
      </c>
      <c r="H53" s="111">
        <v>0.58333333333333337</v>
      </c>
      <c r="I53" s="112" t="s">
        <v>13</v>
      </c>
      <c r="J53" s="113" t="s">
        <v>54</v>
      </c>
      <c r="K53" s="114" t="str">
        <f>TEXT((VALUE(H53)-VALUE(G53))*24,"0.0")</f>
        <v>8.0</v>
      </c>
      <c r="L53" s="115">
        <v>75904</v>
      </c>
      <c r="M53" s="116">
        <v>2018</v>
      </c>
    </row>
    <row r="54" spans="1:13">
      <c r="A54" s="20">
        <v>52</v>
      </c>
      <c r="B54" s="105" t="s">
        <v>85</v>
      </c>
      <c r="C54" s="106" t="s">
        <v>37</v>
      </c>
      <c r="D54" s="107">
        <v>45728</v>
      </c>
      <c r="E54" s="108" t="s">
        <v>184</v>
      </c>
      <c r="F54" s="117" t="s">
        <v>45</v>
      </c>
      <c r="G54" s="118">
        <v>0.41666666666666669</v>
      </c>
      <c r="H54" s="118">
        <v>0.75</v>
      </c>
      <c r="I54" s="112" t="s">
        <v>29</v>
      </c>
      <c r="J54" s="117" t="s">
        <v>45</v>
      </c>
      <c r="K54" s="114" t="str">
        <f>TEXT((VALUE(H54)-VALUE(G54))*24,"0.0")</f>
        <v>8.0</v>
      </c>
      <c r="L54" s="119">
        <v>77499</v>
      </c>
      <c r="M54" s="120">
        <v>2222</v>
      </c>
    </row>
    <row r="55" spans="1:13">
      <c r="A55" s="20">
        <v>53</v>
      </c>
      <c r="B55" s="48" t="s">
        <v>55</v>
      </c>
      <c r="C55" s="91" t="s">
        <v>97</v>
      </c>
      <c r="D55" s="92">
        <v>45730</v>
      </c>
      <c r="E55" s="6" t="s">
        <v>0</v>
      </c>
      <c r="F55" s="15" t="s">
        <v>92</v>
      </c>
      <c r="G55" s="15">
        <v>0.5</v>
      </c>
      <c r="H55" s="15">
        <v>0.875</v>
      </c>
      <c r="I55" s="28" t="s">
        <v>65</v>
      </c>
      <c r="J55" s="47" t="s">
        <v>14</v>
      </c>
      <c r="K55" s="93" t="str">
        <f t="shared" ref="K55:K130" si="2">TEXT((VALUE(H55)-VALUE(G55))*24,"0.0")</f>
        <v>9.0</v>
      </c>
      <c r="L55" s="27">
        <v>77104</v>
      </c>
      <c r="M55" s="27">
        <v>2405</v>
      </c>
    </row>
    <row r="56" spans="1:13" hidden="1">
      <c r="A56" s="39">
        <v>54</v>
      </c>
      <c r="B56" s="20" t="s">
        <v>85</v>
      </c>
      <c r="C56" s="41" t="s">
        <v>55</v>
      </c>
      <c r="D56" s="21">
        <v>45730</v>
      </c>
      <c r="E56" s="6" t="s">
        <v>15</v>
      </c>
      <c r="F56" s="22" t="s">
        <v>65</v>
      </c>
      <c r="G56" s="15">
        <v>0.5</v>
      </c>
      <c r="H56" s="1">
        <v>0.875</v>
      </c>
      <c r="I56" s="22" t="s">
        <v>65</v>
      </c>
      <c r="J56" s="2" t="s">
        <v>14</v>
      </c>
      <c r="K56" s="10" t="str">
        <f t="shared" si="2"/>
        <v>9.0</v>
      </c>
      <c r="L56" s="27">
        <v>75904</v>
      </c>
      <c r="M56" s="8">
        <v>2018</v>
      </c>
    </row>
    <row r="57" spans="1:13" hidden="1">
      <c r="A57" s="39">
        <v>55</v>
      </c>
      <c r="B57" s="20" t="s">
        <v>55</v>
      </c>
      <c r="C57" s="41" t="s">
        <v>96</v>
      </c>
      <c r="D57" s="21">
        <v>45732</v>
      </c>
      <c r="E57" s="22" t="s">
        <v>51</v>
      </c>
      <c r="F57" s="1" t="s">
        <v>52</v>
      </c>
      <c r="G57" s="1">
        <v>0.375</v>
      </c>
      <c r="H57" s="25">
        <v>0.75</v>
      </c>
      <c r="I57" s="24" t="s">
        <v>53</v>
      </c>
      <c r="J57" s="2" t="s">
        <v>54</v>
      </c>
      <c r="K57" s="10" t="str">
        <f t="shared" si="2"/>
        <v>9.0</v>
      </c>
      <c r="L57" s="26">
        <v>40791</v>
      </c>
      <c r="M57" s="27">
        <v>623</v>
      </c>
    </row>
    <row r="58" spans="1:13">
      <c r="A58" s="20">
        <v>56</v>
      </c>
      <c r="B58" s="20" t="s">
        <v>55</v>
      </c>
      <c r="C58" s="41" t="s">
        <v>37</v>
      </c>
      <c r="D58" s="21">
        <v>45732</v>
      </c>
      <c r="E58" s="19" t="s">
        <v>174</v>
      </c>
      <c r="F58" s="9" t="s">
        <v>148</v>
      </c>
      <c r="G58" s="75">
        <v>0.54166666666666663</v>
      </c>
      <c r="H58" s="75">
        <v>0.875</v>
      </c>
      <c r="I58" s="9" t="s">
        <v>148</v>
      </c>
      <c r="J58" s="1" t="s">
        <v>36</v>
      </c>
      <c r="K58" s="10" t="str">
        <f t="shared" si="2"/>
        <v>8.0</v>
      </c>
      <c r="L58" s="74">
        <v>49840</v>
      </c>
      <c r="M58" s="74">
        <v>1975</v>
      </c>
    </row>
    <row r="59" spans="1:13">
      <c r="A59" s="20">
        <v>57</v>
      </c>
      <c r="B59" s="20" t="s">
        <v>37</v>
      </c>
      <c r="C59" s="41" t="s">
        <v>95</v>
      </c>
      <c r="D59" s="21">
        <v>45733</v>
      </c>
      <c r="E59" s="29" t="s">
        <v>39</v>
      </c>
      <c r="F59" s="30" t="s">
        <v>98</v>
      </c>
      <c r="G59" s="30">
        <v>0.54166666666666663</v>
      </c>
      <c r="H59" s="25">
        <v>0.875</v>
      </c>
      <c r="I59" s="30" t="s">
        <v>98</v>
      </c>
      <c r="J59" s="2" t="s">
        <v>36</v>
      </c>
      <c r="K59" s="10" t="str">
        <f t="shared" si="2"/>
        <v>8.0</v>
      </c>
      <c r="L59" s="31">
        <v>169379</v>
      </c>
      <c r="M59" s="17">
        <v>5622</v>
      </c>
    </row>
    <row r="60" spans="1:13" hidden="1">
      <c r="A60" s="39">
        <v>58</v>
      </c>
      <c r="B60" s="20" t="s">
        <v>85</v>
      </c>
      <c r="C60" s="41" t="s">
        <v>96</v>
      </c>
      <c r="D60" s="21">
        <v>45733</v>
      </c>
      <c r="E60" s="6" t="s">
        <v>184</v>
      </c>
      <c r="F60" s="7" t="s">
        <v>45</v>
      </c>
      <c r="G60" s="1">
        <v>0.41666666666666669</v>
      </c>
      <c r="H60" s="1">
        <v>0.75</v>
      </c>
      <c r="I60" s="30" t="s">
        <v>13</v>
      </c>
      <c r="J60" s="7" t="s">
        <v>45</v>
      </c>
      <c r="K60" s="10" t="str">
        <f t="shared" si="2"/>
        <v>8.0</v>
      </c>
      <c r="L60" s="27">
        <v>77499</v>
      </c>
      <c r="M60" s="27">
        <v>2222</v>
      </c>
    </row>
    <row r="61" spans="1:13" hidden="1">
      <c r="A61" s="39">
        <v>59</v>
      </c>
      <c r="B61" s="20" t="s">
        <v>55</v>
      </c>
      <c r="C61" s="41" t="s">
        <v>96</v>
      </c>
      <c r="D61" s="21">
        <v>45734</v>
      </c>
      <c r="E61" s="29" t="s">
        <v>56</v>
      </c>
      <c r="F61" s="30" t="s">
        <v>60</v>
      </c>
      <c r="G61" s="9">
        <v>0.33333333333333331</v>
      </c>
      <c r="H61" s="36">
        <v>0.66666666666666663</v>
      </c>
      <c r="I61" s="24" t="s">
        <v>57</v>
      </c>
      <c r="J61" s="2" t="s">
        <v>54</v>
      </c>
      <c r="K61" s="10" t="str">
        <f t="shared" si="2"/>
        <v>8.0</v>
      </c>
      <c r="L61" s="31">
        <v>42830</v>
      </c>
      <c r="M61" s="17">
        <v>516</v>
      </c>
    </row>
    <row r="62" spans="1:13">
      <c r="A62" s="20">
        <v>60</v>
      </c>
      <c r="B62" s="20" t="s">
        <v>170</v>
      </c>
      <c r="C62" s="41" t="s">
        <v>170</v>
      </c>
      <c r="D62" s="21">
        <v>45734</v>
      </c>
      <c r="E62" s="29" t="s">
        <v>171</v>
      </c>
      <c r="F62" s="30" t="s">
        <v>63</v>
      </c>
      <c r="G62" s="9">
        <v>0.41666666666666669</v>
      </c>
      <c r="H62" s="36">
        <v>0.91666666666666663</v>
      </c>
      <c r="I62" s="24" t="s">
        <v>172</v>
      </c>
      <c r="J62" s="2" t="s">
        <v>173</v>
      </c>
      <c r="K62" s="10" t="str">
        <f t="shared" si="2"/>
        <v>12.0</v>
      </c>
      <c r="L62" s="8">
        <v>171598</v>
      </c>
      <c r="M62" s="8">
        <v>5654</v>
      </c>
    </row>
    <row r="63" spans="1:13" hidden="1">
      <c r="A63" s="20">
        <v>61</v>
      </c>
      <c r="B63" s="20" t="s">
        <v>146</v>
      </c>
      <c r="C63" s="41" t="s">
        <v>146</v>
      </c>
      <c r="D63" s="21">
        <v>45736</v>
      </c>
      <c r="E63" s="6" t="s">
        <v>147</v>
      </c>
      <c r="F63" s="9" t="s">
        <v>148</v>
      </c>
      <c r="G63" s="9">
        <v>0.375</v>
      </c>
      <c r="H63" s="36">
        <v>0.70833333333333337</v>
      </c>
      <c r="I63" s="24" t="s">
        <v>149</v>
      </c>
      <c r="J63" s="2" t="s">
        <v>150</v>
      </c>
      <c r="K63" s="10" t="str">
        <f t="shared" si="2"/>
        <v>8.0</v>
      </c>
      <c r="L63" s="8">
        <v>47842</v>
      </c>
      <c r="M63" s="8">
        <v>954</v>
      </c>
    </row>
    <row r="64" spans="1:13">
      <c r="A64" s="39">
        <v>62</v>
      </c>
      <c r="B64" s="20" t="s">
        <v>37</v>
      </c>
      <c r="C64" s="41" t="s">
        <v>37</v>
      </c>
      <c r="D64" s="21">
        <v>45736</v>
      </c>
      <c r="E64" s="6" t="s">
        <v>75</v>
      </c>
      <c r="F64" s="7" t="s">
        <v>98</v>
      </c>
      <c r="G64" s="1">
        <v>0.58333333333333337</v>
      </c>
      <c r="H64" s="1">
        <v>0.9375</v>
      </c>
      <c r="I64" s="1" t="s">
        <v>98</v>
      </c>
      <c r="J64" s="2" t="s">
        <v>13</v>
      </c>
      <c r="K64" s="10" t="str">
        <f t="shared" si="2"/>
        <v>8.5</v>
      </c>
      <c r="L64" s="23">
        <v>135500</v>
      </c>
      <c r="M64" s="23">
        <v>5246</v>
      </c>
    </row>
    <row r="65" spans="1:13">
      <c r="A65" s="39">
        <v>63</v>
      </c>
      <c r="B65" s="20" t="s">
        <v>175</v>
      </c>
      <c r="C65" s="41" t="s">
        <v>170</v>
      </c>
      <c r="D65" s="21">
        <v>45736</v>
      </c>
      <c r="E65" s="19" t="s">
        <v>174</v>
      </c>
      <c r="F65" s="9" t="s">
        <v>148</v>
      </c>
      <c r="G65" s="147">
        <v>0.5</v>
      </c>
      <c r="H65" s="75">
        <v>0.875</v>
      </c>
      <c r="I65" s="9" t="s">
        <v>148</v>
      </c>
      <c r="J65" s="2" t="s">
        <v>29</v>
      </c>
      <c r="K65" s="10" t="str">
        <f t="shared" si="2"/>
        <v>9.0</v>
      </c>
      <c r="L65" s="74">
        <v>49840</v>
      </c>
      <c r="M65" s="74">
        <v>1975</v>
      </c>
    </row>
    <row r="66" spans="1:13" hidden="1">
      <c r="A66" s="20">
        <v>64</v>
      </c>
      <c r="B66" s="20" t="s">
        <v>55</v>
      </c>
      <c r="C66" s="41" t="s">
        <v>96</v>
      </c>
      <c r="D66" s="21">
        <v>45737</v>
      </c>
      <c r="E66" s="6" t="s">
        <v>58</v>
      </c>
      <c r="F66" s="9" t="s">
        <v>28</v>
      </c>
      <c r="G66" s="9">
        <v>0.29166666666666669</v>
      </c>
      <c r="H66" s="36">
        <v>0.54166666666666663</v>
      </c>
      <c r="I66" s="24" t="s">
        <v>57</v>
      </c>
      <c r="J66" s="2" t="s">
        <v>54</v>
      </c>
      <c r="K66" s="10" t="str">
        <f t="shared" si="2"/>
        <v>6.0</v>
      </c>
      <c r="L66" s="8">
        <v>82897</v>
      </c>
      <c r="M66" s="8">
        <v>2380</v>
      </c>
    </row>
    <row r="67" spans="1:13" hidden="1">
      <c r="A67" s="20">
        <v>65</v>
      </c>
      <c r="B67" s="20" t="s">
        <v>55</v>
      </c>
      <c r="C67" s="41" t="s">
        <v>96</v>
      </c>
      <c r="D67" s="21">
        <v>45738</v>
      </c>
      <c r="E67" s="28" t="s">
        <v>24</v>
      </c>
      <c r="F67" s="15" t="s">
        <v>92</v>
      </c>
      <c r="G67" s="15">
        <v>0.45833333333333331</v>
      </c>
      <c r="H67" s="25">
        <v>0.83333333333333337</v>
      </c>
      <c r="I67" s="24" t="s">
        <v>65</v>
      </c>
      <c r="J67" s="2" t="s">
        <v>21</v>
      </c>
      <c r="K67" s="10" t="str">
        <f t="shared" si="2"/>
        <v>9.0</v>
      </c>
      <c r="L67" s="32">
        <v>71304</v>
      </c>
      <c r="M67" s="27">
        <v>2964</v>
      </c>
    </row>
    <row r="68" spans="1:13">
      <c r="A68" s="39">
        <v>66</v>
      </c>
      <c r="B68" s="20" t="s">
        <v>85</v>
      </c>
      <c r="C68" s="41" t="s">
        <v>95</v>
      </c>
      <c r="D68" s="21">
        <v>45738</v>
      </c>
      <c r="E68" s="6" t="s">
        <v>184</v>
      </c>
      <c r="F68" s="7" t="s">
        <v>45</v>
      </c>
      <c r="G68" s="1">
        <v>0.41666666666666669</v>
      </c>
      <c r="H68" s="1">
        <v>0.75</v>
      </c>
      <c r="I68" s="24" t="s">
        <v>29</v>
      </c>
      <c r="J68" s="7" t="s">
        <v>45</v>
      </c>
      <c r="K68" s="10" t="str">
        <f t="shared" si="2"/>
        <v>8.0</v>
      </c>
      <c r="L68" s="27">
        <v>77499</v>
      </c>
      <c r="M68" s="27">
        <v>2222</v>
      </c>
    </row>
    <row r="69" spans="1:13" hidden="1">
      <c r="A69" s="39">
        <v>67</v>
      </c>
      <c r="B69" s="20" t="s">
        <v>55</v>
      </c>
      <c r="C69" s="41" t="s">
        <v>96</v>
      </c>
      <c r="D69" s="21">
        <v>45739</v>
      </c>
      <c r="E69" s="3" t="s">
        <v>19</v>
      </c>
      <c r="F69" s="5" t="s">
        <v>20</v>
      </c>
      <c r="G69" s="5">
        <v>0.29166666666666669</v>
      </c>
      <c r="H69" s="36">
        <v>0.66666666666666663</v>
      </c>
      <c r="I69" s="24" t="s">
        <v>13</v>
      </c>
      <c r="J69" s="2" t="s">
        <v>21</v>
      </c>
      <c r="K69" s="10" t="str">
        <f t="shared" si="2"/>
        <v>9.0</v>
      </c>
      <c r="L69" s="11">
        <v>91011</v>
      </c>
      <c r="M69" s="27">
        <v>2593</v>
      </c>
    </row>
    <row r="70" spans="1:13">
      <c r="A70" s="20">
        <v>68</v>
      </c>
      <c r="B70" s="20" t="s">
        <v>55</v>
      </c>
      <c r="C70" s="41" t="s">
        <v>37</v>
      </c>
      <c r="D70" s="21">
        <v>45739</v>
      </c>
      <c r="E70" s="3" t="s">
        <v>59</v>
      </c>
      <c r="F70" s="5" t="s">
        <v>60</v>
      </c>
      <c r="G70" s="5">
        <v>0.33333333333333331</v>
      </c>
      <c r="H70" s="36">
        <v>0.75</v>
      </c>
      <c r="I70" s="33" t="s">
        <v>61</v>
      </c>
      <c r="J70" s="2" t="s">
        <v>57</v>
      </c>
      <c r="K70" s="10" t="str">
        <f t="shared" si="2"/>
        <v>10.0</v>
      </c>
      <c r="L70" s="8">
        <v>32477</v>
      </c>
      <c r="M70" s="8">
        <v>540</v>
      </c>
    </row>
    <row r="71" spans="1:13" hidden="1">
      <c r="A71" s="20">
        <v>69</v>
      </c>
      <c r="B71" s="20" t="s">
        <v>55</v>
      </c>
      <c r="C71" s="41" t="s">
        <v>55</v>
      </c>
      <c r="D71" s="21">
        <v>45740</v>
      </c>
      <c r="E71" s="19" t="s">
        <v>174</v>
      </c>
      <c r="F71" s="9" t="s">
        <v>148</v>
      </c>
      <c r="G71" s="75">
        <v>0.54166666666666663</v>
      </c>
      <c r="H71" s="75">
        <v>0.875</v>
      </c>
      <c r="I71" s="9" t="s">
        <v>148</v>
      </c>
      <c r="J71" s="1" t="s">
        <v>36</v>
      </c>
      <c r="K71" s="10" t="str">
        <f t="shared" si="2"/>
        <v>8.0</v>
      </c>
      <c r="L71" s="74">
        <v>49840</v>
      </c>
      <c r="M71" s="74">
        <v>1975</v>
      </c>
    </row>
    <row r="72" spans="1:13">
      <c r="A72" s="39">
        <v>70</v>
      </c>
      <c r="B72" s="20" t="s">
        <v>37</v>
      </c>
      <c r="C72" s="41" t="s">
        <v>95</v>
      </c>
      <c r="D72" s="21">
        <v>45740</v>
      </c>
      <c r="E72" s="22" t="s">
        <v>75</v>
      </c>
      <c r="F72" s="7" t="s">
        <v>98</v>
      </c>
      <c r="G72" s="1">
        <v>0.58333333333333337</v>
      </c>
      <c r="H72" s="1">
        <v>0.9375</v>
      </c>
      <c r="I72" s="1" t="s">
        <v>98</v>
      </c>
      <c r="J72" s="2" t="s">
        <v>13</v>
      </c>
      <c r="K72" s="10" t="str">
        <f t="shared" si="2"/>
        <v>8.5</v>
      </c>
      <c r="L72" s="23">
        <v>135500</v>
      </c>
      <c r="M72" s="23">
        <v>5246</v>
      </c>
    </row>
    <row r="73" spans="1:13" ht="15.75" customHeight="1">
      <c r="A73" s="39">
        <v>71</v>
      </c>
      <c r="B73" s="20" t="s">
        <v>85</v>
      </c>
      <c r="C73" s="41" t="s">
        <v>37</v>
      </c>
      <c r="D73" s="21">
        <v>45743</v>
      </c>
      <c r="E73" s="6" t="s">
        <v>184</v>
      </c>
      <c r="F73" s="7" t="s">
        <v>45</v>
      </c>
      <c r="G73" s="1">
        <v>0.41666666666666669</v>
      </c>
      <c r="H73" s="1">
        <v>0.75</v>
      </c>
      <c r="I73" s="30" t="s">
        <v>29</v>
      </c>
      <c r="J73" s="7" t="s">
        <v>45</v>
      </c>
      <c r="K73" s="10" t="str">
        <f t="shared" si="2"/>
        <v>8.0</v>
      </c>
      <c r="L73" s="27">
        <v>77499</v>
      </c>
      <c r="M73" s="27">
        <v>2222</v>
      </c>
    </row>
    <row r="74" spans="1:13" ht="15.75" hidden="1" customHeight="1">
      <c r="A74" s="20">
        <v>72</v>
      </c>
      <c r="B74" s="20" t="s">
        <v>146</v>
      </c>
      <c r="C74" s="41" t="s">
        <v>146</v>
      </c>
      <c r="D74" s="21">
        <v>45743</v>
      </c>
      <c r="E74" s="6" t="s">
        <v>147</v>
      </c>
      <c r="F74" s="9" t="s">
        <v>148</v>
      </c>
      <c r="G74" s="9">
        <v>0.375</v>
      </c>
      <c r="H74" s="36">
        <v>0.70833333333333337</v>
      </c>
      <c r="I74" s="24" t="s">
        <v>149</v>
      </c>
      <c r="J74" s="2" t="s">
        <v>150</v>
      </c>
      <c r="K74" s="10" t="str">
        <f>TEXT((VALUE(H74)-VALUE(G74))*24,"0.0")</f>
        <v>8.0</v>
      </c>
      <c r="L74" s="8">
        <v>47842</v>
      </c>
      <c r="M74" s="8">
        <v>954</v>
      </c>
    </row>
    <row r="75" spans="1:13" ht="15.75" hidden="1" customHeight="1">
      <c r="A75" s="20">
        <v>73</v>
      </c>
      <c r="B75" s="20" t="s">
        <v>55</v>
      </c>
      <c r="C75" s="41" t="s">
        <v>55</v>
      </c>
      <c r="D75" s="21">
        <v>45744</v>
      </c>
      <c r="E75" s="19" t="s">
        <v>174</v>
      </c>
      <c r="F75" s="9" t="s">
        <v>148</v>
      </c>
      <c r="G75" s="75">
        <v>0.54166666666666663</v>
      </c>
      <c r="H75" s="75">
        <v>0.875</v>
      </c>
      <c r="I75" s="9" t="s">
        <v>148</v>
      </c>
      <c r="J75" s="1" t="s">
        <v>36</v>
      </c>
      <c r="K75" s="10" t="str">
        <f>TEXT((VALUE(H75)-VALUE(G75))*24,"0.0")</f>
        <v>8.0</v>
      </c>
      <c r="L75" s="74">
        <v>49840</v>
      </c>
      <c r="M75" s="74">
        <v>1975</v>
      </c>
    </row>
    <row r="76" spans="1:13">
      <c r="A76" s="39">
        <v>74</v>
      </c>
      <c r="B76" s="20" t="s">
        <v>37</v>
      </c>
      <c r="C76" s="41" t="s">
        <v>95</v>
      </c>
      <c r="D76" s="21">
        <v>45745</v>
      </c>
      <c r="E76" s="6" t="s">
        <v>27</v>
      </c>
      <c r="F76" s="12" t="s">
        <v>86</v>
      </c>
      <c r="G76" s="12">
        <v>0.33333333333333331</v>
      </c>
      <c r="H76" s="36">
        <v>0.75</v>
      </c>
      <c r="I76" s="24" t="s">
        <v>13</v>
      </c>
      <c r="J76" s="2" t="s">
        <v>38</v>
      </c>
      <c r="K76" s="10" t="str">
        <f t="shared" si="2"/>
        <v>10.0</v>
      </c>
      <c r="L76" s="40">
        <v>114261</v>
      </c>
      <c r="M76" s="8">
        <v>3014</v>
      </c>
    </row>
    <row r="77" spans="1:13" hidden="1">
      <c r="A77" s="39">
        <v>75</v>
      </c>
      <c r="B77" s="20" t="s">
        <v>55</v>
      </c>
      <c r="C77" s="41" t="s">
        <v>96</v>
      </c>
      <c r="D77" s="21">
        <v>45748</v>
      </c>
      <c r="E77" s="6" t="s">
        <v>15</v>
      </c>
      <c r="F77" s="22" t="s">
        <v>65</v>
      </c>
      <c r="G77" s="30">
        <v>0.25</v>
      </c>
      <c r="H77" s="25">
        <v>0.58333333333333337</v>
      </c>
      <c r="I77" s="24" t="s">
        <v>13</v>
      </c>
      <c r="J77" s="2" t="s">
        <v>54</v>
      </c>
      <c r="K77" s="10" t="str">
        <f t="shared" si="2"/>
        <v>8.0</v>
      </c>
      <c r="L77" s="27">
        <v>75904</v>
      </c>
      <c r="M77" s="8">
        <v>2018</v>
      </c>
    </row>
    <row r="78" spans="1:13">
      <c r="A78" s="20">
        <v>76</v>
      </c>
      <c r="B78" s="20" t="s">
        <v>85</v>
      </c>
      <c r="C78" s="41" t="s">
        <v>37</v>
      </c>
      <c r="D78" s="21">
        <v>45748</v>
      </c>
      <c r="E78" s="6" t="s">
        <v>184</v>
      </c>
      <c r="F78" s="7" t="s">
        <v>45</v>
      </c>
      <c r="G78" s="1">
        <v>0.41666666666666669</v>
      </c>
      <c r="H78" s="1">
        <v>0.75</v>
      </c>
      <c r="I78" s="1" t="s">
        <v>29</v>
      </c>
      <c r="J78" s="7" t="s">
        <v>45</v>
      </c>
      <c r="K78" s="10" t="str">
        <f t="shared" si="2"/>
        <v>8.0</v>
      </c>
      <c r="L78" s="27">
        <v>77499</v>
      </c>
      <c r="M78" s="27">
        <v>2222</v>
      </c>
    </row>
    <row r="79" spans="1:13">
      <c r="A79" s="20">
        <v>77</v>
      </c>
      <c r="B79" s="20" t="s">
        <v>37</v>
      </c>
      <c r="C79" s="41" t="s">
        <v>37</v>
      </c>
      <c r="D79" s="21">
        <v>45749</v>
      </c>
      <c r="E79" s="6" t="s">
        <v>75</v>
      </c>
      <c r="F79" s="7" t="s">
        <v>98</v>
      </c>
      <c r="G79" s="1">
        <v>0.58333333333333337</v>
      </c>
      <c r="H79" s="1">
        <v>0.9375</v>
      </c>
      <c r="I79" s="1" t="s">
        <v>98</v>
      </c>
      <c r="J79" s="7" t="s">
        <v>36</v>
      </c>
      <c r="K79" s="10" t="str">
        <f t="shared" si="2"/>
        <v>8.5</v>
      </c>
      <c r="L79" s="23">
        <v>135500</v>
      </c>
      <c r="M79" s="23">
        <v>5246</v>
      </c>
    </row>
    <row r="80" spans="1:13" hidden="1">
      <c r="A80" s="39">
        <v>78</v>
      </c>
      <c r="B80" s="20" t="s">
        <v>55</v>
      </c>
      <c r="C80" s="41" t="s">
        <v>96</v>
      </c>
      <c r="D80" s="21">
        <v>45750</v>
      </c>
      <c r="E80" s="6" t="s">
        <v>15</v>
      </c>
      <c r="F80" s="22" t="s">
        <v>65</v>
      </c>
      <c r="G80" s="5">
        <v>0.5</v>
      </c>
      <c r="H80" s="36">
        <v>0.875</v>
      </c>
      <c r="I80" s="24" t="s">
        <v>65</v>
      </c>
      <c r="J80" s="2" t="s">
        <v>16</v>
      </c>
      <c r="K80" s="10" t="str">
        <f t="shared" si="2"/>
        <v>9.0</v>
      </c>
      <c r="L80" s="27">
        <v>75904</v>
      </c>
      <c r="M80" s="8">
        <v>2018</v>
      </c>
    </row>
    <row r="81" spans="1:13">
      <c r="A81" s="39">
        <v>79</v>
      </c>
      <c r="B81" s="20" t="s">
        <v>146</v>
      </c>
      <c r="C81" s="41" t="s">
        <v>97</v>
      </c>
      <c r="D81" s="21">
        <v>45750</v>
      </c>
      <c r="E81" s="6" t="s">
        <v>147</v>
      </c>
      <c r="F81" s="9" t="s">
        <v>148</v>
      </c>
      <c r="G81" s="9">
        <v>0.39583333333333331</v>
      </c>
      <c r="H81" s="36">
        <v>0.72916666666666663</v>
      </c>
      <c r="I81" s="24" t="s">
        <v>149</v>
      </c>
      <c r="J81" s="2" t="s">
        <v>150</v>
      </c>
      <c r="K81" s="10" t="str">
        <f t="shared" si="2"/>
        <v>8.0</v>
      </c>
      <c r="L81" s="8">
        <v>47842</v>
      </c>
      <c r="M81" s="8">
        <v>954</v>
      </c>
    </row>
    <row r="82" spans="1:13">
      <c r="A82" s="20">
        <v>80</v>
      </c>
      <c r="B82" s="20" t="s">
        <v>170</v>
      </c>
      <c r="C82" s="41" t="s">
        <v>170</v>
      </c>
      <c r="D82" s="21">
        <v>45750</v>
      </c>
      <c r="E82" s="6" t="s">
        <v>76</v>
      </c>
      <c r="F82" s="9" t="s">
        <v>45</v>
      </c>
      <c r="G82" s="9">
        <v>0.3125</v>
      </c>
      <c r="H82" s="36">
        <v>0.77083333333333337</v>
      </c>
      <c r="I82" s="9" t="s">
        <v>45</v>
      </c>
      <c r="J82" s="7" t="s">
        <v>36</v>
      </c>
      <c r="K82" s="10" t="str">
        <f t="shared" si="2"/>
        <v>11.0</v>
      </c>
      <c r="L82" s="73">
        <v>137936</v>
      </c>
      <c r="M82" s="8">
        <v>4363</v>
      </c>
    </row>
    <row r="83" spans="1:13" hidden="1">
      <c r="A83" s="20">
        <v>81</v>
      </c>
      <c r="B83" s="20" t="s">
        <v>55</v>
      </c>
      <c r="C83" s="41" t="s">
        <v>96</v>
      </c>
      <c r="D83" s="21">
        <v>45751</v>
      </c>
      <c r="E83" s="3" t="s">
        <v>19</v>
      </c>
      <c r="F83" s="5" t="s">
        <v>20</v>
      </c>
      <c r="G83" s="5">
        <v>0.29166666666666669</v>
      </c>
      <c r="H83" s="36">
        <v>0.66666666666666663</v>
      </c>
      <c r="I83" s="24" t="s">
        <v>13</v>
      </c>
      <c r="J83" s="2" t="s">
        <v>21</v>
      </c>
      <c r="K83" s="10" t="str">
        <f t="shared" si="2"/>
        <v>9.0</v>
      </c>
      <c r="L83" s="32">
        <v>91011</v>
      </c>
      <c r="M83" s="27">
        <v>2593</v>
      </c>
    </row>
    <row r="84" spans="1:13">
      <c r="A84" s="39">
        <v>82</v>
      </c>
      <c r="B84" s="20" t="s">
        <v>55</v>
      </c>
      <c r="C84" s="41" t="s">
        <v>95</v>
      </c>
      <c r="D84" s="21">
        <v>45751</v>
      </c>
      <c r="E84" s="6" t="s">
        <v>62</v>
      </c>
      <c r="F84" s="9" t="s">
        <v>63</v>
      </c>
      <c r="G84" s="42">
        <v>0.29166666666666669</v>
      </c>
      <c r="H84" s="42">
        <v>0.79166666666666663</v>
      </c>
      <c r="I84" s="33" t="s">
        <v>57</v>
      </c>
      <c r="J84" s="9" t="s">
        <v>63</v>
      </c>
      <c r="K84" s="10" t="str">
        <f t="shared" si="2"/>
        <v>12.0</v>
      </c>
      <c r="L84" s="32">
        <v>98811</v>
      </c>
      <c r="M84" s="27">
        <v>2534</v>
      </c>
    </row>
    <row r="85" spans="1:13">
      <c r="A85" s="39">
        <v>83</v>
      </c>
      <c r="B85" s="20" t="s">
        <v>37</v>
      </c>
      <c r="C85" s="41" t="s">
        <v>95</v>
      </c>
      <c r="D85" s="21">
        <v>45752</v>
      </c>
      <c r="E85" s="29" t="s">
        <v>39</v>
      </c>
      <c r="F85" s="30" t="s">
        <v>98</v>
      </c>
      <c r="G85" s="30">
        <v>0.54166666666666663</v>
      </c>
      <c r="H85" s="25">
        <v>0.875</v>
      </c>
      <c r="I85" s="30" t="s">
        <v>98</v>
      </c>
      <c r="J85" s="2" t="s">
        <v>36</v>
      </c>
      <c r="K85" s="10" t="str">
        <f t="shared" si="2"/>
        <v>8.0</v>
      </c>
      <c r="L85" s="31">
        <v>169379</v>
      </c>
      <c r="M85" s="17">
        <v>5622</v>
      </c>
    </row>
    <row r="86" spans="1:13" hidden="1">
      <c r="A86" s="20">
        <v>84</v>
      </c>
      <c r="B86" s="20" t="s">
        <v>85</v>
      </c>
      <c r="C86" s="41" t="s">
        <v>96</v>
      </c>
      <c r="D86" s="21">
        <v>45752</v>
      </c>
      <c r="E86" s="6" t="s">
        <v>184</v>
      </c>
      <c r="F86" s="7" t="s">
        <v>45</v>
      </c>
      <c r="G86" s="1">
        <v>0.33333333333333331</v>
      </c>
      <c r="H86" s="1">
        <v>0.66666666666666663</v>
      </c>
      <c r="I86" s="7" t="s">
        <v>45</v>
      </c>
      <c r="J86" s="7" t="s">
        <v>45</v>
      </c>
      <c r="K86" s="10" t="str">
        <f t="shared" si="2"/>
        <v>8.0</v>
      </c>
      <c r="L86" s="27">
        <v>77499</v>
      </c>
      <c r="M86" s="27">
        <v>2222</v>
      </c>
    </row>
    <row r="87" spans="1:13">
      <c r="A87" s="20">
        <v>85</v>
      </c>
      <c r="B87" s="20" t="s">
        <v>37</v>
      </c>
      <c r="C87" s="41" t="s">
        <v>37</v>
      </c>
      <c r="D87" s="21">
        <v>45753</v>
      </c>
      <c r="E87" s="6" t="s">
        <v>75</v>
      </c>
      <c r="F87" s="7" t="s">
        <v>98</v>
      </c>
      <c r="G87" s="1">
        <v>0.58333333333333337</v>
      </c>
      <c r="H87" s="1">
        <v>0.9375</v>
      </c>
      <c r="I87" s="1" t="s">
        <v>98</v>
      </c>
      <c r="J87" s="2" t="s">
        <v>13</v>
      </c>
      <c r="K87" s="10" t="str">
        <f t="shared" si="2"/>
        <v>8.5</v>
      </c>
      <c r="L87" s="23">
        <v>135500</v>
      </c>
      <c r="M87" s="23">
        <v>5246</v>
      </c>
    </row>
    <row r="88" spans="1:13">
      <c r="A88" s="39">
        <v>86</v>
      </c>
      <c r="B88" s="20" t="s">
        <v>181</v>
      </c>
      <c r="C88" s="41" t="s">
        <v>181</v>
      </c>
      <c r="D88" s="21">
        <v>45756</v>
      </c>
      <c r="E88" s="6" t="s">
        <v>82</v>
      </c>
      <c r="F88" s="7" t="s">
        <v>20</v>
      </c>
      <c r="G88" s="1">
        <v>0.375</v>
      </c>
      <c r="H88" s="1">
        <v>0.83333333333333337</v>
      </c>
      <c r="I88" s="1" t="s">
        <v>172</v>
      </c>
      <c r="J88" s="47" t="s">
        <v>29</v>
      </c>
      <c r="K88" s="10" t="str">
        <f t="shared" si="2"/>
        <v>11.0</v>
      </c>
      <c r="L88" s="8">
        <v>171598</v>
      </c>
      <c r="M88" s="8">
        <v>5654</v>
      </c>
    </row>
    <row r="89" spans="1:13">
      <c r="A89" s="39">
        <v>87</v>
      </c>
      <c r="B89" s="20" t="s">
        <v>85</v>
      </c>
      <c r="C89" s="41" t="s">
        <v>37</v>
      </c>
      <c r="D89" s="21">
        <v>45757</v>
      </c>
      <c r="E89" s="6" t="s">
        <v>184</v>
      </c>
      <c r="F89" s="7" t="s">
        <v>45</v>
      </c>
      <c r="G89" s="1">
        <v>0.41666666666666669</v>
      </c>
      <c r="H89" s="1">
        <v>0.75</v>
      </c>
      <c r="I89" s="4" t="s">
        <v>29</v>
      </c>
      <c r="J89" s="7" t="s">
        <v>45</v>
      </c>
      <c r="K89" s="10" t="str">
        <f t="shared" si="2"/>
        <v>8.0</v>
      </c>
      <c r="L89" s="27">
        <v>77499</v>
      </c>
      <c r="M89" s="27">
        <v>2222</v>
      </c>
    </row>
    <row r="90" spans="1:13">
      <c r="A90" s="20">
        <v>88</v>
      </c>
      <c r="B90" s="20" t="s">
        <v>37</v>
      </c>
      <c r="C90" s="41" t="s">
        <v>37</v>
      </c>
      <c r="D90" s="21">
        <v>45757</v>
      </c>
      <c r="E90" s="6" t="s">
        <v>75</v>
      </c>
      <c r="F90" s="7" t="s">
        <v>98</v>
      </c>
      <c r="G90" s="1">
        <v>0.58333333333333337</v>
      </c>
      <c r="H90" s="1">
        <v>0.9375</v>
      </c>
      <c r="I90" s="1" t="s">
        <v>98</v>
      </c>
      <c r="J90" s="7" t="s">
        <v>36</v>
      </c>
      <c r="K90" s="10" t="str">
        <f t="shared" si="2"/>
        <v>8.5</v>
      </c>
      <c r="L90" s="23">
        <v>135500</v>
      </c>
      <c r="M90" s="23">
        <v>5246</v>
      </c>
    </row>
    <row r="91" spans="1:13" hidden="1">
      <c r="A91" s="20">
        <v>89</v>
      </c>
      <c r="B91" s="20" t="s">
        <v>55</v>
      </c>
      <c r="C91" s="41" t="s">
        <v>146</v>
      </c>
      <c r="D91" s="21">
        <v>45757</v>
      </c>
      <c r="E91" s="6" t="s">
        <v>147</v>
      </c>
      <c r="F91" s="9" t="s">
        <v>148</v>
      </c>
      <c r="G91" s="9">
        <v>0.375</v>
      </c>
      <c r="H91" s="36">
        <v>0.70833333333333337</v>
      </c>
      <c r="I91" s="9" t="s">
        <v>148</v>
      </c>
      <c r="J91" s="2" t="s">
        <v>151</v>
      </c>
      <c r="K91" s="10" t="str">
        <f>TEXT((VALUE(H91)-VALUE(G91))*24,"0.0")</f>
        <v>8.0</v>
      </c>
      <c r="L91" s="8">
        <v>47842</v>
      </c>
      <c r="M91" s="8">
        <v>954</v>
      </c>
    </row>
    <row r="92" spans="1:13" hidden="1">
      <c r="A92" s="39">
        <v>90</v>
      </c>
      <c r="B92" s="20" t="s">
        <v>55</v>
      </c>
      <c r="C92" s="41" t="s">
        <v>96</v>
      </c>
      <c r="D92" s="21">
        <v>45760</v>
      </c>
      <c r="E92" s="3" t="s">
        <v>64</v>
      </c>
      <c r="F92" s="5" t="s">
        <v>63</v>
      </c>
      <c r="G92" s="43">
        <v>0.54166666666666663</v>
      </c>
      <c r="H92" s="43">
        <v>0.875</v>
      </c>
      <c r="I92" s="44" t="s">
        <v>65</v>
      </c>
      <c r="J92" s="5" t="s">
        <v>63</v>
      </c>
      <c r="K92" s="10" t="str">
        <f t="shared" si="2"/>
        <v>8.0</v>
      </c>
      <c r="L92" s="16">
        <v>28258</v>
      </c>
      <c r="M92" s="8">
        <v>466</v>
      </c>
    </row>
    <row r="93" spans="1:13">
      <c r="A93" s="39">
        <v>91</v>
      </c>
      <c r="B93" s="20" t="s">
        <v>37</v>
      </c>
      <c r="C93" s="41" t="s">
        <v>161</v>
      </c>
      <c r="D93" s="21">
        <v>45760</v>
      </c>
      <c r="E93" s="6" t="s">
        <v>76</v>
      </c>
      <c r="F93" s="7" t="s">
        <v>45</v>
      </c>
      <c r="G93" s="1">
        <v>0.29166666666666669</v>
      </c>
      <c r="H93" s="36">
        <v>0.75</v>
      </c>
      <c r="I93" s="7" t="s">
        <v>45</v>
      </c>
      <c r="J93" s="2" t="s">
        <v>13</v>
      </c>
      <c r="K93" s="10" t="str">
        <f t="shared" si="2"/>
        <v>11.0</v>
      </c>
      <c r="L93" s="73">
        <v>137936</v>
      </c>
      <c r="M93" s="8">
        <v>4363</v>
      </c>
    </row>
    <row r="94" spans="1:13">
      <c r="A94" s="20">
        <v>92</v>
      </c>
      <c r="B94" s="20" t="s">
        <v>37</v>
      </c>
      <c r="C94" s="41" t="s">
        <v>95</v>
      </c>
      <c r="D94" s="21">
        <v>45761</v>
      </c>
      <c r="E94" s="22" t="s">
        <v>75</v>
      </c>
      <c r="F94" s="7" t="s">
        <v>98</v>
      </c>
      <c r="G94" s="1">
        <v>0.58333333333333337</v>
      </c>
      <c r="H94" s="1">
        <v>0.9375</v>
      </c>
      <c r="I94" s="1" t="s">
        <v>98</v>
      </c>
      <c r="J94" s="2" t="s">
        <v>36</v>
      </c>
      <c r="K94" s="10" t="str">
        <f t="shared" si="2"/>
        <v>8.5</v>
      </c>
      <c r="L94" s="23">
        <v>135500</v>
      </c>
      <c r="M94" s="23">
        <v>5246</v>
      </c>
    </row>
    <row r="95" spans="1:13" hidden="1">
      <c r="A95" s="20">
        <v>93</v>
      </c>
      <c r="B95" s="20" t="s">
        <v>85</v>
      </c>
      <c r="C95" s="41" t="s">
        <v>96</v>
      </c>
      <c r="D95" s="21">
        <v>45762</v>
      </c>
      <c r="E95" s="6" t="s">
        <v>184</v>
      </c>
      <c r="F95" s="7" t="s">
        <v>45</v>
      </c>
      <c r="G95" s="1">
        <v>0.41666666666666669</v>
      </c>
      <c r="H95" s="1">
        <v>0.75</v>
      </c>
      <c r="I95" s="22" t="s">
        <v>18</v>
      </c>
      <c r="J95" s="7" t="s">
        <v>45</v>
      </c>
      <c r="K95" s="10" t="str">
        <f t="shared" si="2"/>
        <v>8.0</v>
      </c>
      <c r="L95" s="27">
        <v>77499</v>
      </c>
      <c r="M95" s="27">
        <v>2222</v>
      </c>
    </row>
    <row r="96" spans="1:13" ht="17.25" customHeight="1">
      <c r="A96" s="39">
        <v>94</v>
      </c>
      <c r="B96" s="20" t="s">
        <v>37</v>
      </c>
      <c r="C96" s="41" t="s">
        <v>37</v>
      </c>
      <c r="D96" s="21">
        <v>45765</v>
      </c>
      <c r="E96" s="6" t="s">
        <v>82</v>
      </c>
      <c r="F96" s="7" t="s">
        <v>20</v>
      </c>
      <c r="G96" s="1">
        <v>0.33333333333333331</v>
      </c>
      <c r="H96" s="36">
        <v>0.75</v>
      </c>
      <c r="I96" s="1" t="s">
        <v>16</v>
      </c>
      <c r="J96" s="2" t="s">
        <v>21</v>
      </c>
      <c r="K96" s="10" t="str">
        <f t="shared" si="2"/>
        <v>10.0</v>
      </c>
      <c r="L96" s="8">
        <v>171598</v>
      </c>
      <c r="M96" s="8">
        <v>5654</v>
      </c>
    </row>
    <row r="97" spans="1:13" hidden="1">
      <c r="A97" s="39">
        <v>95</v>
      </c>
      <c r="B97" s="20" t="s">
        <v>85</v>
      </c>
      <c r="C97" s="41" t="s">
        <v>96</v>
      </c>
      <c r="D97" s="21">
        <v>45766</v>
      </c>
      <c r="E97" s="6" t="s">
        <v>184</v>
      </c>
      <c r="F97" s="7" t="s">
        <v>45</v>
      </c>
      <c r="G97" s="1">
        <v>0.33333333333333331</v>
      </c>
      <c r="H97" s="1">
        <v>0.66666666666666663</v>
      </c>
      <c r="I97" s="7" t="s">
        <v>45</v>
      </c>
      <c r="J97" s="7" t="s">
        <v>45</v>
      </c>
      <c r="K97" s="10" t="str">
        <f t="shared" si="2"/>
        <v>8.0</v>
      </c>
      <c r="L97" s="27">
        <v>77499</v>
      </c>
      <c r="M97" s="27">
        <v>2222</v>
      </c>
    </row>
    <row r="98" spans="1:13" ht="17.25" thickBot="1">
      <c r="A98" s="20">
        <v>96</v>
      </c>
      <c r="B98" s="80" t="s">
        <v>37</v>
      </c>
      <c r="C98" s="81" t="s">
        <v>95</v>
      </c>
      <c r="D98" s="82">
        <v>45769</v>
      </c>
      <c r="E98" s="128" t="s">
        <v>25</v>
      </c>
      <c r="F98" s="129" t="s">
        <v>52</v>
      </c>
      <c r="G98" s="129">
        <v>0.3125</v>
      </c>
      <c r="H98" s="130">
        <v>0.64583333333333337</v>
      </c>
      <c r="I98" s="131" t="s">
        <v>26</v>
      </c>
      <c r="J98" s="87" t="s">
        <v>20</v>
      </c>
      <c r="K98" s="88" t="str">
        <f t="shared" si="2"/>
        <v>8.0</v>
      </c>
      <c r="L98" s="90">
        <v>168666</v>
      </c>
      <c r="M98" s="90">
        <v>4825</v>
      </c>
    </row>
    <row r="99" spans="1:13">
      <c r="A99" s="20">
        <v>97</v>
      </c>
      <c r="B99" s="94" t="s">
        <v>37</v>
      </c>
      <c r="C99" s="95" t="s">
        <v>37</v>
      </c>
      <c r="D99" s="96">
        <v>45770</v>
      </c>
      <c r="E99" s="132" t="s">
        <v>39</v>
      </c>
      <c r="F99" s="133" t="s">
        <v>98</v>
      </c>
      <c r="G99" s="133">
        <v>0.54166666666666663</v>
      </c>
      <c r="H99" s="134">
        <v>0.875</v>
      </c>
      <c r="I99" s="133" t="s">
        <v>98</v>
      </c>
      <c r="J99" s="101" t="s">
        <v>36</v>
      </c>
      <c r="K99" s="102" t="str">
        <f t="shared" si="2"/>
        <v>8.0</v>
      </c>
      <c r="L99" s="135">
        <v>169379</v>
      </c>
      <c r="M99" s="136">
        <v>5622</v>
      </c>
    </row>
    <row r="100" spans="1:13" ht="17.25" thickBot="1">
      <c r="A100" s="39">
        <v>98</v>
      </c>
      <c r="B100" s="121" t="s">
        <v>37</v>
      </c>
      <c r="C100" s="137" t="s">
        <v>37</v>
      </c>
      <c r="D100" s="122">
        <v>45770</v>
      </c>
      <c r="E100" s="138" t="s">
        <v>78</v>
      </c>
      <c r="F100" s="139" t="s">
        <v>20</v>
      </c>
      <c r="G100" s="139">
        <v>0.29166666666666669</v>
      </c>
      <c r="H100" s="123">
        <v>0.625</v>
      </c>
      <c r="I100" s="123" t="s">
        <v>79</v>
      </c>
      <c r="J100" s="140" t="s">
        <v>80</v>
      </c>
      <c r="K100" s="124" t="str">
        <f t="shared" si="2"/>
        <v>8.0</v>
      </c>
      <c r="L100" s="141">
        <v>115906</v>
      </c>
      <c r="M100" s="142">
        <v>3247</v>
      </c>
    </row>
    <row r="101" spans="1:13" hidden="1">
      <c r="A101" s="39">
        <v>99</v>
      </c>
      <c r="B101" s="48" t="s">
        <v>55</v>
      </c>
      <c r="C101" s="91" t="s">
        <v>164</v>
      </c>
      <c r="D101" s="92">
        <v>45771</v>
      </c>
      <c r="E101" s="6" t="s">
        <v>67</v>
      </c>
      <c r="F101" s="7" t="s">
        <v>163</v>
      </c>
      <c r="G101" s="15">
        <v>0.5625</v>
      </c>
      <c r="H101" s="15">
        <v>0.91666666666666663</v>
      </c>
      <c r="I101" s="15" t="s">
        <v>163</v>
      </c>
      <c r="J101" s="47" t="s">
        <v>36</v>
      </c>
      <c r="K101" s="93" t="str">
        <f>TEXT((VALUE(H101)-VALUE(G101))*24,"0.0")</f>
        <v>8.5</v>
      </c>
      <c r="L101" s="8">
        <v>85619</v>
      </c>
      <c r="M101" s="8">
        <v>2680</v>
      </c>
    </row>
    <row r="102" spans="1:13">
      <c r="A102" s="20">
        <v>100</v>
      </c>
      <c r="B102" s="20" t="s">
        <v>85</v>
      </c>
      <c r="C102" s="41" t="s">
        <v>37</v>
      </c>
      <c r="D102" s="21">
        <v>45771</v>
      </c>
      <c r="E102" s="6" t="s">
        <v>184</v>
      </c>
      <c r="F102" s="7" t="s">
        <v>45</v>
      </c>
      <c r="G102" s="1">
        <v>0.41666666666666669</v>
      </c>
      <c r="H102" s="1">
        <v>0.75</v>
      </c>
      <c r="I102" s="22" t="s">
        <v>36</v>
      </c>
      <c r="J102" s="7" t="s">
        <v>45</v>
      </c>
      <c r="K102" s="10" t="str">
        <f t="shared" si="2"/>
        <v>8.0</v>
      </c>
      <c r="L102" s="27">
        <v>77499</v>
      </c>
      <c r="M102" s="27">
        <v>2222</v>
      </c>
    </row>
    <row r="103" spans="1:13" hidden="1">
      <c r="A103" s="20">
        <v>101</v>
      </c>
      <c r="B103" s="20" t="s">
        <v>55</v>
      </c>
      <c r="C103" s="41" t="s">
        <v>96</v>
      </c>
      <c r="D103" s="21">
        <v>45772</v>
      </c>
      <c r="E103" s="6" t="s">
        <v>69</v>
      </c>
      <c r="F103" s="9" t="s">
        <v>60</v>
      </c>
      <c r="G103" s="9">
        <v>0.5</v>
      </c>
      <c r="H103" s="36">
        <v>0.83333333333333337</v>
      </c>
      <c r="I103" s="24" t="s">
        <v>70</v>
      </c>
      <c r="J103" s="2" t="s">
        <v>71</v>
      </c>
      <c r="K103" s="10" t="str">
        <f t="shared" si="2"/>
        <v>8.0</v>
      </c>
      <c r="L103" s="8">
        <v>22498</v>
      </c>
      <c r="M103" s="8">
        <v>228</v>
      </c>
    </row>
    <row r="104" spans="1:13">
      <c r="A104" s="39">
        <v>102</v>
      </c>
      <c r="B104" s="20" t="s">
        <v>37</v>
      </c>
      <c r="C104" s="41" t="s">
        <v>95</v>
      </c>
      <c r="D104" s="21">
        <v>45772</v>
      </c>
      <c r="E104" s="6" t="s">
        <v>83</v>
      </c>
      <c r="F104" s="9" t="s">
        <v>77</v>
      </c>
      <c r="G104" s="9">
        <v>0.5</v>
      </c>
      <c r="H104" s="36">
        <v>0.83333333333333337</v>
      </c>
      <c r="I104" s="24" t="s">
        <v>65</v>
      </c>
      <c r="J104" s="9" t="s">
        <v>77</v>
      </c>
      <c r="K104" s="10" t="str">
        <f t="shared" si="2"/>
        <v>8.0</v>
      </c>
      <c r="L104" s="8">
        <v>40700</v>
      </c>
      <c r="M104" s="8">
        <v>623</v>
      </c>
    </row>
    <row r="105" spans="1:13">
      <c r="A105" s="39">
        <v>103</v>
      </c>
      <c r="B105" s="20" t="s">
        <v>37</v>
      </c>
      <c r="C105" s="41" t="s">
        <v>37</v>
      </c>
      <c r="D105" s="21">
        <v>45772</v>
      </c>
      <c r="E105" s="22" t="s">
        <v>75</v>
      </c>
      <c r="F105" s="7" t="s">
        <v>98</v>
      </c>
      <c r="G105" s="1">
        <v>0.33333333333333331</v>
      </c>
      <c r="H105" s="1">
        <v>0.70833333333333337</v>
      </c>
      <c r="I105" s="1" t="s">
        <v>29</v>
      </c>
      <c r="J105" s="7" t="s">
        <v>98</v>
      </c>
      <c r="K105" s="10" t="str">
        <f t="shared" si="2"/>
        <v>9.0</v>
      </c>
      <c r="L105" s="23">
        <v>135500</v>
      </c>
      <c r="M105" s="23">
        <v>5246</v>
      </c>
    </row>
    <row r="106" spans="1:13">
      <c r="A106" s="20">
        <v>104</v>
      </c>
      <c r="B106" s="20" t="s">
        <v>37</v>
      </c>
      <c r="C106" s="41" t="s">
        <v>37</v>
      </c>
      <c r="D106" s="21">
        <v>45774</v>
      </c>
      <c r="E106" s="6" t="s">
        <v>82</v>
      </c>
      <c r="F106" s="7" t="s">
        <v>20</v>
      </c>
      <c r="G106" s="1">
        <v>0.33333333333333331</v>
      </c>
      <c r="H106" s="36">
        <v>0.75</v>
      </c>
      <c r="I106" s="1" t="s">
        <v>16</v>
      </c>
      <c r="J106" s="2" t="s">
        <v>21</v>
      </c>
      <c r="K106" s="10" t="str">
        <f t="shared" si="2"/>
        <v>10.0</v>
      </c>
      <c r="L106" s="8">
        <v>171598</v>
      </c>
      <c r="M106" s="8">
        <v>5654</v>
      </c>
    </row>
    <row r="107" spans="1:13" hidden="1">
      <c r="A107" s="20">
        <v>105</v>
      </c>
      <c r="B107" s="20" t="s">
        <v>55</v>
      </c>
      <c r="C107" s="41" t="s">
        <v>55</v>
      </c>
      <c r="D107" s="21">
        <v>45775</v>
      </c>
      <c r="E107" s="28" t="s">
        <v>67</v>
      </c>
      <c r="F107" s="7" t="s">
        <v>163</v>
      </c>
      <c r="G107" s="1">
        <v>0.5625</v>
      </c>
      <c r="H107" s="36">
        <v>0.91666666666666663</v>
      </c>
      <c r="I107" s="1" t="s">
        <v>163</v>
      </c>
      <c r="J107" s="47" t="s">
        <v>36</v>
      </c>
      <c r="K107" s="10" t="str">
        <f>TEXT((VALUE(H107)-VALUE(G107))*24,"0.0")</f>
        <v>8.5</v>
      </c>
      <c r="L107" s="8">
        <v>85619</v>
      </c>
      <c r="M107" s="8">
        <v>2680</v>
      </c>
    </row>
    <row r="108" spans="1:13">
      <c r="A108" s="39">
        <v>106</v>
      </c>
      <c r="B108" s="20" t="s">
        <v>37</v>
      </c>
      <c r="C108" s="41" t="s">
        <v>37</v>
      </c>
      <c r="D108" s="21">
        <v>45775</v>
      </c>
      <c r="E108" s="28" t="s">
        <v>186</v>
      </c>
      <c r="F108" s="7" t="s">
        <v>45</v>
      </c>
      <c r="G108" s="15">
        <v>0.33333333333333331</v>
      </c>
      <c r="H108" s="36">
        <v>0.66666666666666663</v>
      </c>
      <c r="I108" s="7" t="s">
        <v>45</v>
      </c>
      <c r="J108" s="7" t="s">
        <v>45</v>
      </c>
      <c r="K108" s="10" t="str">
        <f>TEXT((VALUE(H108)-VALUE(G108))*24,"0.0")</f>
        <v>8.0</v>
      </c>
      <c r="L108" s="27">
        <v>77499</v>
      </c>
      <c r="M108" s="27">
        <v>2222</v>
      </c>
    </row>
    <row r="109" spans="1:13">
      <c r="A109" s="39">
        <v>107</v>
      </c>
      <c r="B109" s="20" t="s">
        <v>73</v>
      </c>
      <c r="C109" s="41" t="s">
        <v>95</v>
      </c>
      <c r="D109" s="21">
        <v>45778</v>
      </c>
      <c r="E109" s="28" t="s">
        <v>27</v>
      </c>
      <c r="F109" s="15" t="s">
        <v>28</v>
      </c>
      <c r="G109" s="15">
        <v>0.58333333333333337</v>
      </c>
      <c r="H109" s="25">
        <v>0.91666666666666663</v>
      </c>
      <c r="I109" s="22" t="s">
        <v>28</v>
      </c>
      <c r="J109" s="2" t="s">
        <v>18</v>
      </c>
      <c r="K109" s="10" t="str">
        <f t="shared" si="2"/>
        <v>8.0</v>
      </c>
      <c r="L109" s="32">
        <v>114261</v>
      </c>
      <c r="M109" s="8">
        <v>3014</v>
      </c>
    </row>
    <row r="110" spans="1:13" hidden="1">
      <c r="A110" s="20">
        <v>108</v>
      </c>
      <c r="B110" s="20" t="s">
        <v>55</v>
      </c>
      <c r="C110" s="41" t="s">
        <v>96</v>
      </c>
      <c r="D110" s="21">
        <v>45779</v>
      </c>
      <c r="E110" s="28" t="s">
        <v>67</v>
      </c>
      <c r="F110" s="15" t="s">
        <v>163</v>
      </c>
      <c r="G110" s="15">
        <v>0.5625</v>
      </c>
      <c r="H110" s="25">
        <v>0.91666666666666663</v>
      </c>
      <c r="I110" s="15" t="s">
        <v>163</v>
      </c>
      <c r="J110" s="2" t="s">
        <v>36</v>
      </c>
      <c r="K110" s="10" t="str">
        <f t="shared" si="2"/>
        <v>8.5</v>
      </c>
      <c r="L110" s="8">
        <v>85619</v>
      </c>
      <c r="M110" s="8">
        <v>2680</v>
      </c>
    </row>
    <row r="111" spans="1:13">
      <c r="A111" s="20">
        <v>109</v>
      </c>
      <c r="B111" s="20" t="s">
        <v>37</v>
      </c>
      <c r="C111" s="41" t="s">
        <v>95</v>
      </c>
      <c r="D111" s="21">
        <v>45780</v>
      </c>
      <c r="E111" s="22" t="s">
        <v>75</v>
      </c>
      <c r="F111" s="7" t="s">
        <v>98</v>
      </c>
      <c r="G111" s="9">
        <v>0.45833333333333331</v>
      </c>
      <c r="H111" s="36">
        <v>0.875</v>
      </c>
      <c r="I111" s="1" t="s">
        <v>98</v>
      </c>
      <c r="J111" s="2" t="s">
        <v>98</v>
      </c>
      <c r="K111" s="10" t="str">
        <f t="shared" si="2"/>
        <v>10.0</v>
      </c>
      <c r="L111" s="23">
        <v>135500</v>
      </c>
      <c r="M111" s="23">
        <v>5246</v>
      </c>
    </row>
    <row r="112" spans="1:13" hidden="1">
      <c r="A112" s="39">
        <v>110</v>
      </c>
      <c r="B112" s="20" t="s">
        <v>85</v>
      </c>
      <c r="C112" s="41" t="s">
        <v>96</v>
      </c>
      <c r="D112" s="21">
        <v>45780</v>
      </c>
      <c r="E112" s="6" t="s">
        <v>184</v>
      </c>
      <c r="F112" s="7" t="s">
        <v>45</v>
      </c>
      <c r="G112" s="1">
        <v>0.41666666666666669</v>
      </c>
      <c r="H112" s="1">
        <v>0.75</v>
      </c>
      <c r="I112" s="7" t="s">
        <v>36</v>
      </c>
      <c r="J112" s="7" t="s">
        <v>45</v>
      </c>
      <c r="K112" s="10" t="str">
        <f t="shared" si="2"/>
        <v>8.0</v>
      </c>
      <c r="L112" s="27">
        <v>77499</v>
      </c>
      <c r="M112" s="27">
        <v>2222</v>
      </c>
    </row>
    <row r="113" spans="1:13">
      <c r="A113" s="39">
        <v>111</v>
      </c>
      <c r="B113" s="20" t="s">
        <v>42</v>
      </c>
      <c r="C113" s="41" t="s">
        <v>95</v>
      </c>
      <c r="D113" s="21">
        <v>45781</v>
      </c>
      <c r="E113" s="28" t="s">
        <v>43</v>
      </c>
      <c r="F113" s="2" t="s">
        <v>45</v>
      </c>
      <c r="G113" s="15">
        <v>0.375</v>
      </c>
      <c r="H113" s="25">
        <v>0.79166666666666663</v>
      </c>
      <c r="I113" s="20" t="s">
        <v>44</v>
      </c>
      <c r="J113" s="2" t="s">
        <v>45</v>
      </c>
      <c r="K113" s="10" t="str">
        <f t="shared" si="2"/>
        <v>10.0</v>
      </c>
      <c r="L113" s="32">
        <v>168666</v>
      </c>
      <c r="M113" s="27">
        <v>4919</v>
      </c>
    </row>
    <row r="114" spans="1:13">
      <c r="A114" s="20">
        <v>112</v>
      </c>
      <c r="B114" s="20" t="s">
        <v>37</v>
      </c>
      <c r="C114" s="41" t="s">
        <v>95</v>
      </c>
      <c r="D114" s="21">
        <v>45783</v>
      </c>
      <c r="E114" s="22" t="s">
        <v>75</v>
      </c>
      <c r="F114" s="7" t="s">
        <v>98</v>
      </c>
      <c r="G114" s="1">
        <v>0.58333333333333337</v>
      </c>
      <c r="H114" s="1">
        <v>0.9375</v>
      </c>
      <c r="I114" s="1" t="s">
        <v>98</v>
      </c>
      <c r="J114" s="2" t="s">
        <v>72</v>
      </c>
      <c r="K114" s="10" t="str">
        <f t="shared" si="2"/>
        <v>8.5</v>
      </c>
      <c r="L114" s="23">
        <v>135500</v>
      </c>
      <c r="M114" s="23">
        <v>5246</v>
      </c>
    </row>
    <row r="115" spans="1:13" hidden="1">
      <c r="A115" s="20">
        <v>113</v>
      </c>
      <c r="B115" s="20" t="s">
        <v>55</v>
      </c>
      <c r="C115" s="41" t="s">
        <v>55</v>
      </c>
      <c r="D115" s="21">
        <v>45783</v>
      </c>
      <c r="E115" s="28" t="s">
        <v>67</v>
      </c>
      <c r="F115" s="7" t="s">
        <v>163</v>
      </c>
      <c r="G115" s="1">
        <v>0.5625</v>
      </c>
      <c r="H115" s="1">
        <v>0.89583333333333337</v>
      </c>
      <c r="I115" s="1" t="s">
        <v>163</v>
      </c>
      <c r="J115" s="47" t="s">
        <v>183</v>
      </c>
      <c r="K115" s="10" t="str">
        <f t="shared" si="2"/>
        <v>8.0</v>
      </c>
      <c r="L115" s="8">
        <v>85619</v>
      </c>
      <c r="M115" s="8">
        <v>2680</v>
      </c>
    </row>
    <row r="116" spans="1:13">
      <c r="A116" s="39">
        <v>114</v>
      </c>
      <c r="B116" s="20" t="s">
        <v>194</v>
      </c>
      <c r="C116" s="41" t="s">
        <v>37</v>
      </c>
      <c r="D116" s="21">
        <v>45784</v>
      </c>
      <c r="E116" s="28" t="s">
        <v>76</v>
      </c>
      <c r="F116" s="7" t="s">
        <v>148</v>
      </c>
      <c r="G116" s="1">
        <v>0.33333333333333331</v>
      </c>
      <c r="H116" s="1">
        <v>0.75</v>
      </c>
      <c r="I116" s="7" t="s">
        <v>148</v>
      </c>
      <c r="J116" s="47" t="s">
        <v>36</v>
      </c>
      <c r="K116" s="10" t="str">
        <f t="shared" si="2"/>
        <v>10.0</v>
      </c>
      <c r="L116" s="8">
        <v>137936</v>
      </c>
      <c r="M116" s="8">
        <v>4363</v>
      </c>
    </row>
    <row r="117" spans="1:13" hidden="1">
      <c r="A117" s="39">
        <v>115</v>
      </c>
      <c r="B117" s="20" t="s">
        <v>85</v>
      </c>
      <c r="C117" s="41" t="s">
        <v>96</v>
      </c>
      <c r="D117" s="21">
        <v>45785</v>
      </c>
      <c r="E117" s="6" t="s">
        <v>184</v>
      </c>
      <c r="F117" s="7" t="s">
        <v>45</v>
      </c>
      <c r="G117" s="1">
        <v>0.41666666666666669</v>
      </c>
      <c r="H117" s="1">
        <v>0.75</v>
      </c>
      <c r="I117" s="24" t="s">
        <v>36</v>
      </c>
      <c r="J117" s="7" t="s">
        <v>45</v>
      </c>
      <c r="K117" s="10" t="str">
        <f t="shared" si="2"/>
        <v>8.0</v>
      </c>
      <c r="L117" s="27">
        <v>77499</v>
      </c>
      <c r="M117" s="27">
        <v>2222</v>
      </c>
    </row>
    <row r="118" spans="1:13" hidden="1">
      <c r="A118" s="20">
        <v>116</v>
      </c>
      <c r="B118" s="20" t="s">
        <v>55</v>
      </c>
      <c r="C118" s="41" t="s">
        <v>96</v>
      </c>
      <c r="D118" s="21">
        <v>45786</v>
      </c>
      <c r="E118" s="28" t="s">
        <v>74</v>
      </c>
      <c r="F118" s="9" t="s">
        <v>60</v>
      </c>
      <c r="G118" s="15">
        <v>0.29166666666666669</v>
      </c>
      <c r="H118" s="25">
        <v>0.72916666666666663</v>
      </c>
      <c r="I118" s="22" t="s">
        <v>70</v>
      </c>
      <c r="J118" s="2" t="s">
        <v>36</v>
      </c>
      <c r="K118" s="10" t="str">
        <f t="shared" si="2"/>
        <v>10.5</v>
      </c>
      <c r="L118" s="32">
        <v>90901</v>
      </c>
      <c r="M118" s="27">
        <v>2503</v>
      </c>
    </row>
    <row r="119" spans="1:13" hidden="1">
      <c r="A119" s="20">
        <v>117</v>
      </c>
      <c r="B119" s="20" t="s">
        <v>96</v>
      </c>
      <c r="C119" s="41" t="s">
        <v>96</v>
      </c>
      <c r="D119" s="21">
        <v>45787</v>
      </c>
      <c r="E119" s="3" t="s">
        <v>19</v>
      </c>
      <c r="F119" s="5" t="s">
        <v>20</v>
      </c>
      <c r="G119" s="5">
        <v>0.29166666666666669</v>
      </c>
      <c r="H119" s="36">
        <v>0.66666666666666663</v>
      </c>
      <c r="I119" s="4" t="s">
        <v>22</v>
      </c>
      <c r="J119" s="13" t="s">
        <v>21</v>
      </c>
      <c r="K119" s="10" t="str">
        <f t="shared" si="2"/>
        <v>9.0</v>
      </c>
      <c r="L119" s="8">
        <v>91011</v>
      </c>
      <c r="M119" s="27">
        <v>2593</v>
      </c>
    </row>
    <row r="120" spans="1:13">
      <c r="A120" s="39">
        <v>118</v>
      </c>
      <c r="B120" s="20" t="s">
        <v>37</v>
      </c>
      <c r="C120" s="41" t="s">
        <v>95</v>
      </c>
      <c r="D120" s="21">
        <v>45787</v>
      </c>
      <c r="E120" s="22" t="s">
        <v>75</v>
      </c>
      <c r="F120" s="7" t="s">
        <v>98</v>
      </c>
      <c r="G120" s="1">
        <v>0.58333333333333337</v>
      </c>
      <c r="H120" s="1">
        <v>0.9375</v>
      </c>
      <c r="I120" s="1" t="s">
        <v>98</v>
      </c>
      <c r="J120" s="13" t="s">
        <v>36</v>
      </c>
      <c r="K120" s="10" t="str">
        <f t="shared" si="2"/>
        <v>8.5</v>
      </c>
      <c r="L120" s="23">
        <v>135500</v>
      </c>
      <c r="M120" s="23">
        <v>5246</v>
      </c>
    </row>
    <row r="121" spans="1:13">
      <c r="A121" s="39">
        <v>119</v>
      </c>
      <c r="B121" s="20" t="s">
        <v>37</v>
      </c>
      <c r="C121" s="41" t="s">
        <v>95</v>
      </c>
      <c r="D121" s="21">
        <v>45788</v>
      </c>
      <c r="E121" s="29" t="s">
        <v>39</v>
      </c>
      <c r="F121" s="30" t="s">
        <v>98</v>
      </c>
      <c r="G121" s="30">
        <v>0.54166666666666663</v>
      </c>
      <c r="H121" s="25">
        <v>0.875</v>
      </c>
      <c r="I121" s="30" t="s">
        <v>98</v>
      </c>
      <c r="J121" s="2" t="s">
        <v>40</v>
      </c>
      <c r="K121" s="10" t="str">
        <f t="shared" si="2"/>
        <v>8.0</v>
      </c>
      <c r="L121" s="31">
        <v>169379</v>
      </c>
      <c r="M121" s="17">
        <v>5622</v>
      </c>
    </row>
    <row r="122" spans="1:13" hidden="1">
      <c r="A122" s="20">
        <v>120</v>
      </c>
      <c r="B122" s="20" t="s">
        <v>55</v>
      </c>
      <c r="C122" s="41" t="s">
        <v>96</v>
      </c>
      <c r="D122" s="21">
        <v>45788</v>
      </c>
      <c r="E122" s="29" t="s">
        <v>66</v>
      </c>
      <c r="F122" s="2" t="s">
        <v>45</v>
      </c>
      <c r="G122" s="30">
        <v>0.29166666666666669</v>
      </c>
      <c r="H122" s="25">
        <v>0.625</v>
      </c>
      <c r="I122" s="2" t="s">
        <v>45</v>
      </c>
      <c r="J122" s="2" t="s">
        <v>13</v>
      </c>
      <c r="K122" s="10" t="str">
        <f t="shared" si="2"/>
        <v>8.0</v>
      </c>
      <c r="L122" s="8">
        <v>85619</v>
      </c>
      <c r="M122" s="8">
        <v>2680</v>
      </c>
    </row>
    <row r="123" spans="1:13" hidden="1">
      <c r="A123" s="20">
        <v>121</v>
      </c>
      <c r="B123" s="20" t="s">
        <v>85</v>
      </c>
      <c r="C123" s="41" t="s">
        <v>96</v>
      </c>
      <c r="D123" s="21">
        <v>45789</v>
      </c>
      <c r="E123" s="6" t="s">
        <v>15</v>
      </c>
      <c r="F123" s="22" t="s">
        <v>65</v>
      </c>
      <c r="G123" s="1">
        <v>0.33333333333333331</v>
      </c>
      <c r="H123" s="25">
        <v>0.66666666666666663</v>
      </c>
      <c r="I123" s="22" t="s">
        <v>13</v>
      </c>
      <c r="J123" s="2" t="s">
        <v>54</v>
      </c>
      <c r="K123" s="10" t="str">
        <f t="shared" si="2"/>
        <v>8.0</v>
      </c>
      <c r="L123" s="26">
        <v>75904</v>
      </c>
      <c r="M123" s="8">
        <v>2018</v>
      </c>
    </row>
    <row r="124" spans="1:13">
      <c r="A124" s="39">
        <v>122</v>
      </c>
      <c r="B124" s="20" t="s">
        <v>42</v>
      </c>
      <c r="C124" s="41" t="s">
        <v>95</v>
      </c>
      <c r="D124" s="21">
        <v>45790</v>
      </c>
      <c r="E124" s="28" t="s">
        <v>43</v>
      </c>
      <c r="F124" s="2" t="s">
        <v>45</v>
      </c>
      <c r="G124" s="9">
        <v>0.29166666666666669</v>
      </c>
      <c r="H124" s="36">
        <v>0.75</v>
      </c>
      <c r="I124" s="2" t="s">
        <v>45</v>
      </c>
      <c r="J124" s="20" t="s">
        <v>44</v>
      </c>
      <c r="K124" s="10" t="str">
        <f t="shared" si="2"/>
        <v>11.0</v>
      </c>
      <c r="L124" s="32">
        <v>168666</v>
      </c>
      <c r="M124" s="27">
        <v>4919</v>
      </c>
    </row>
    <row r="125" spans="1:13" hidden="1">
      <c r="A125" s="39">
        <v>123</v>
      </c>
      <c r="B125" s="20" t="s">
        <v>85</v>
      </c>
      <c r="C125" s="41" t="s">
        <v>96</v>
      </c>
      <c r="D125" s="21">
        <v>45790</v>
      </c>
      <c r="E125" s="6" t="s">
        <v>184</v>
      </c>
      <c r="F125" s="7" t="s">
        <v>45</v>
      </c>
      <c r="G125" s="1">
        <v>0.41666666666666669</v>
      </c>
      <c r="H125" s="1">
        <v>0.75</v>
      </c>
      <c r="I125" s="22" t="s">
        <v>29</v>
      </c>
      <c r="J125" s="7" t="s">
        <v>45</v>
      </c>
      <c r="K125" s="10" t="str">
        <f t="shared" si="2"/>
        <v>8.0</v>
      </c>
      <c r="L125" s="27">
        <v>77499</v>
      </c>
      <c r="M125" s="27">
        <v>2222</v>
      </c>
    </row>
    <row r="126" spans="1:13" hidden="1">
      <c r="A126" s="20">
        <v>124</v>
      </c>
      <c r="B126" s="20" t="s">
        <v>85</v>
      </c>
      <c r="C126" s="41" t="s">
        <v>96</v>
      </c>
      <c r="D126" s="21">
        <v>45791</v>
      </c>
      <c r="E126" s="6" t="s">
        <v>30</v>
      </c>
      <c r="F126" s="14" t="s">
        <v>92</v>
      </c>
      <c r="G126" s="15">
        <v>0.54166666666666663</v>
      </c>
      <c r="H126" s="36">
        <v>0.875</v>
      </c>
      <c r="I126" s="33" t="s">
        <v>65</v>
      </c>
      <c r="J126" s="2" t="s">
        <v>18</v>
      </c>
      <c r="K126" s="10" t="str">
        <f t="shared" si="2"/>
        <v>8.0</v>
      </c>
      <c r="L126" s="8">
        <v>30277</v>
      </c>
      <c r="M126" s="8">
        <v>803</v>
      </c>
    </row>
    <row r="127" spans="1:13">
      <c r="A127" s="20">
        <v>125</v>
      </c>
      <c r="B127" s="20" t="s">
        <v>37</v>
      </c>
      <c r="C127" s="41" t="s">
        <v>95</v>
      </c>
      <c r="D127" s="21">
        <v>45791</v>
      </c>
      <c r="E127" s="22" t="s">
        <v>75</v>
      </c>
      <c r="F127" s="7" t="s">
        <v>98</v>
      </c>
      <c r="G127" s="1">
        <v>0.58333333333333337</v>
      </c>
      <c r="H127" s="1">
        <v>0.9375</v>
      </c>
      <c r="I127" s="1" t="s">
        <v>98</v>
      </c>
      <c r="J127" s="2" t="s">
        <v>36</v>
      </c>
      <c r="K127" s="10" t="str">
        <f t="shared" si="2"/>
        <v>8.5</v>
      </c>
      <c r="L127" s="23">
        <v>135500</v>
      </c>
      <c r="M127" s="23">
        <v>5246</v>
      </c>
    </row>
    <row r="128" spans="1:13">
      <c r="A128" s="39">
        <v>126</v>
      </c>
      <c r="B128" s="20" t="s">
        <v>37</v>
      </c>
      <c r="C128" s="41" t="s">
        <v>181</v>
      </c>
      <c r="D128" s="21">
        <v>45792</v>
      </c>
      <c r="E128" s="28" t="s">
        <v>82</v>
      </c>
      <c r="F128" s="7" t="s">
        <v>28</v>
      </c>
      <c r="G128" s="15">
        <v>0.58333333333333337</v>
      </c>
      <c r="H128" s="1">
        <v>0.875</v>
      </c>
      <c r="I128" s="15" t="s">
        <v>28</v>
      </c>
      <c r="J128" s="2" t="s">
        <v>29</v>
      </c>
      <c r="K128" s="10" t="str">
        <f t="shared" si="2"/>
        <v>7.0</v>
      </c>
      <c r="L128" s="8">
        <v>171598</v>
      </c>
      <c r="M128" s="8">
        <v>5654</v>
      </c>
    </row>
    <row r="129" spans="1:13" hidden="1">
      <c r="A129" s="39">
        <v>127</v>
      </c>
      <c r="B129" s="20" t="s">
        <v>55</v>
      </c>
      <c r="C129" s="41" t="s">
        <v>96</v>
      </c>
      <c r="D129" s="21">
        <v>45792</v>
      </c>
      <c r="E129" s="6" t="s">
        <v>15</v>
      </c>
      <c r="F129" s="22" t="s">
        <v>65</v>
      </c>
      <c r="G129" s="7">
        <v>0.375</v>
      </c>
      <c r="H129" s="25">
        <v>0.70833333333333337</v>
      </c>
      <c r="I129" s="33" t="s">
        <v>65</v>
      </c>
      <c r="J129" s="2" t="s">
        <v>18</v>
      </c>
      <c r="K129" s="10" t="str">
        <f t="shared" si="2"/>
        <v>8.0</v>
      </c>
      <c r="L129" s="26">
        <v>75904</v>
      </c>
      <c r="M129" s="8">
        <v>2018</v>
      </c>
    </row>
    <row r="130" spans="1:13" hidden="1">
      <c r="A130" s="20">
        <v>128</v>
      </c>
      <c r="B130" s="20" t="s">
        <v>55</v>
      </c>
      <c r="C130" s="41" t="s">
        <v>96</v>
      </c>
      <c r="D130" s="21">
        <v>45793</v>
      </c>
      <c r="E130" s="29" t="s">
        <v>66</v>
      </c>
      <c r="F130" s="2" t="s">
        <v>45</v>
      </c>
      <c r="G130" s="30">
        <v>0.41666666666666669</v>
      </c>
      <c r="H130" s="25">
        <v>0.75</v>
      </c>
      <c r="I130" s="2" t="s">
        <v>45</v>
      </c>
      <c r="J130" s="2" t="s">
        <v>36</v>
      </c>
      <c r="K130" s="10" t="str">
        <f t="shared" si="2"/>
        <v>8.0</v>
      </c>
      <c r="L130" s="8">
        <v>85619</v>
      </c>
      <c r="M130" s="8">
        <v>2680</v>
      </c>
    </row>
    <row r="131" spans="1:13" hidden="1">
      <c r="A131" s="20">
        <v>129</v>
      </c>
      <c r="B131" s="20" t="s">
        <v>85</v>
      </c>
      <c r="C131" s="41" t="s">
        <v>96</v>
      </c>
      <c r="D131" s="21">
        <v>45794</v>
      </c>
      <c r="E131" s="6" t="s">
        <v>184</v>
      </c>
      <c r="F131" s="7" t="s">
        <v>45</v>
      </c>
      <c r="G131" s="1">
        <v>0.33333333333333331</v>
      </c>
      <c r="H131" s="1">
        <v>0.66666666666666663</v>
      </c>
      <c r="I131" s="7" t="s">
        <v>45</v>
      </c>
      <c r="J131" s="7" t="s">
        <v>36</v>
      </c>
      <c r="K131" s="10" t="str">
        <f t="shared" ref="K131:K189" si="3">TEXT((VALUE(H131)-VALUE(G131))*24,"0.0")</f>
        <v>8.0</v>
      </c>
      <c r="L131" s="27">
        <v>77499</v>
      </c>
      <c r="M131" s="27">
        <v>2222</v>
      </c>
    </row>
    <row r="132" spans="1:13" hidden="1">
      <c r="A132" s="39">
        <v>130</v>
      </c>
      <c r="B132" s="20" t="s">
        <v>55</v>
      </c>
      <c r="C132" s="41" t="s">
        <v>96</v>
      </c>
      <c r="D132" s="21">
        <v>45798</v>
      </c>
      <c r="E132" s="29" t="s">
        <v>66</v>
      </c>
      <c r="F132" s="2" t="s">
        <v>45</v>
      </c>
      <c r="G132" s="30">
        <v>0.33333333333333331</v>
      </c>
      <c r="H132" s="25">
        <v>0.66666666666666663</v>
      </c>
      <c r="I132" s="2" t="s">
        <v>45</v>
      </c>
      <c r="J132" s="2" t="s">
        <v>36</v>
      </c>
      <c r="K132" s="10" t="str">
        <f t="shared" si="3"/>
        <v>8.0</v>
      </c>
      <c r="L132" s="8">
        <v>85619</v>
      </c>
      <c r="M132" s="8">
        <v>2680</v>
      </c>
    </row>
    <row r="133" spans="1:13">
      <c r="A133" s="39">
        <v>131</v>
      </c>
      <c r="B133" s="20" t="s">
        <v>161</v>
      </c>
      <c r="C133" s="41" t="s">
        <v>161</v>
      </c>
      <c r="D133" s="21">
        <v>45798</v>
      </c>
      <c r="E133" s="29" t="s">
        <v>76</v>
      </c>
      <c r="F133" s="2" t="s">
        <v>45</v>
      </c>
      <c r="G133" s="30">
        <v>0.29166666666666669</v>
      </c>
      <c r="H133" s="25">
        <v>0.75</v>
      </c>
      <c r="I133" s="2" t="s">
        <v>45</v>
      </c>
      <c r="J133" s="20" t="s">
        <v>18</v>
      </c>
      <c r="K133" s="10" t="str">
        <f t="shared" si="3"/>
        <v>11.0</v>
      </c>
      <c r="L133" s="73">
        <v>137936</v>
      </c>
      <c r="M133" s="8">
        <v>4363</v>
      </c>
    </row>
    <row r="134" spans="1:13">
      <c r="A134" s="20">
        <v>132</v>
      </c>
      <c r="B134" s="20" t="s">
        <v>37</v>
      </c>
      <c r="C134" s="41" t="s">
        <v>95</v>
      </c>
      <c r="D134" s="21">
        <v>45799</v>
      </c>
      <c r="E134" s="22" t="s">
        <v>75</v>
      </c>
      <c r="F134" s="7" t="s">
        <v>98</v>
      </c>
      <c r="G134" s="1">
        <v>0.58333333333333337</v>
      </c>
      <c r="H134" s="1">
        <v>0.9375</v>
      </c>
      <c r="I134" s="1" t="s">
        <v>98</v>
      </c>
      <c r="J134" s="2" t="s">
        <v>72</v>
      </c>
      <c r="K134" s="10" t="str">
        <f t="shared" si="3"/>
        <v>8.5</v>
      </c>
      <c r="L134" s="23">
        <v>135500</v>
      </c>
      <c r="M134" s="23">
        <v>5246</v>
      </c>
    </row>
    <row r="135" spans="1:13" hidden="1">
      <c r="A135" s="20">
        <v>133</v>
      </c>
      <c r="B135" s="20" t="s">
        <v>85</v>
      </c>
      <c r="C135" s="41" t="s">
        <v>96</v>
      </c>
      <c r="D135" s="21">
        <v>45799</v>
      </c>
      <c r="E135" s="6" t="s">
        <v>184</v>
      </c>
      <c r="F135" s="7" t="s">
        <v>45</v>
      </c>
      <c r="G135" s="1">
        <v>0.33333333333333331</v>
      </c>
      <c r="H135" s="1">
        <v>0.66666666666666663</v>
      </c>
      <c r="I135" s="7" t="s">
        <v>45</v>
      </c>
      <c r="J135" s="22" t="s">
        <v>18</v>
      </c>
      <c r="K135" s="10" t="str">
        <f t="shared" si="3"/>
        <v>8.0</v>
      </c>
      <c r="L135" s="27">
        <v>77499</v>
      </c>
      <c r="M135" s="27">
        <v>2222</v>
      </c>
    </row>
    <row r="136" spans="1:13">
      <c r="A136" s="39">
        <v>134</v>
      </c>
      <c r="B136" s="20" t="s">
        <v>37</v>
      </c>
      <c r="C136" s="41" t="s">
        <v>37</v>
      </c>
      <c r="D136" s="21">
        <v>45801</v>
      </c>
      <c r="E136" s="29" t="s">
        <v>39</v>
      </c>
      <c r="F136" s="30" t="s">
        <v>98</v>
      </c>
      <c r="G136" s="30">
        <v>0.54166666666666663</v>
      </c>
      <c r="H136" s="25">
        <v>0.875</v>
      </c>
      <c r="I136" s="30" t="s">
        <v>98</v>
      </c>
      <c r="J136" s="30" t="s">
        <v>98</v>
      </c>
      <c r="K136" s="10" t="str">
        <f t="shared" si="3"/>
        <v>8.0</v>
      </c>
      <c r="L136" s="31">
        <v>169379</v>
      </c>
      <c r="M136" s="17">
        <v>5622</v>
      </c>
    </row>
    <row r="137" spans="1:13">
      <c r="A137" s="39">
        <v>135</v>
      </c>
      <c r="B137" s="20" t="s">
        <v>37</v>
      </c>
      <c r="C137" s="41" t="s">
        <v>37</v>
      </c>
      <c r="D137" s="21">
        <v>45801</v>
      </c>
      <c r="E137" s="6" t="s">
        <v>82</v>
      </c>
      <c r="F137" s="7" t="s">
        <v>20</v>
      </c>
      <c r="G137" s="1">
        <v>0.33333333333333331</v>
      </c>
      <c r="H137" s="36">
        <v>0.75</v>
      </c>
      <c r="I137" s="1" t="s">
        <v>16</v>
      </c>
      <c r="J137" s="2" t="s">
        <v>21</v>
      </c>
      <c r="K137" s="10" t="str">
        <f t="shared" si="3"/>
        <v>10.0</v>
      </c>
      <c r="L137" s="8">
        <v>171598</v>
      </c>
      <c r="M137" s="8">
        <v>5654</v>
      </c>
    </row>
    <row r="138" spans="1:13" hidden="1">
      <c r="A138" s="20">
        <v>136</v>
      </c>
      <c r="B138" s="20" t="s">
        <v>55</v>
      </c>
      <c r="C138" s="41" t="s">
        <v>96</v>
      </c>
      <c r="D138" s="21">
        <v>45803</v>
      </c>
      <c r="E138" s="29" t="s">
        <v>66</v>
      </c>
      <c r="F138" s="2" t="s">
        <v>45</v>
      </c>
      <c r="G138" s="30">
        <v>0.33333333333333331</v>
      </c>
      <c r="H138" s="25">
        <v>0.66666666666666663</v>
      </c>
      <c r="I138" s="2" t="s">
        <v>45</v>
      </c>
      <c r="J138" s="2" t="s">
        <v>72</v>
      </c>
      <c r="K138" s="10" t="str">
        <f t="shared" si="3"/>
        <v>8.0</v>
      </c>
      <c r="L138" s="8">
        <v>85619</v>
      </c>
      <c r="M138" s="8">
        <v>2680</v>
      </c>
    </row>
    <row r="139" spans="1:13">
      <c r="A139" s="20">
        <v>137</v>
      </c>
      <c r="B139" s="20" t="s">
        <v>37</v>
      </c>
      <c r="C139" s="41" t="s">
        <v>37</v>
      </c>
      <c r="D139" s="21">
        <v>45803</v>
      </c>
      <c r="E139" s="29" t="s">
        <v>76</v>
      </c>
      <c r="F139" s="7" t="s">
        <v>45</v>
      </c>
      <c r="G139" s="1">
        <v>0.29166666666666669</v>
      </c>
      <c r="H139" s="1">
        <v>0.79166666666666663</v>
      </c>
      <c r="I139" s="7" t="s">
        <v>45</v>
      </c>
      <c r="J139" s="1" t="s">
        <v>98</v>
      </c>
      <c r="K139" s="10" t="str">
        <f t="shared" si="3"/>
        <v>12.0</v>
      </c>
      <c r="L139" s="73">
        <v>137936</v>
      </c>
      <c r="M139" s="8">
        <v>4363</v>
      </c>
    </row>
    <row r="140" spans="1:13" hidden="1">
      <c r="A140" s="39">
        <v>138</v>
      </c>
      <c r="B140" s="20" t="s">
        <v>55</v>
      </c>
      <c r="C140" s="41" t="s">
        <v>55</v>
      </c>
      <c r="D140" s="21">
        <v>45805</v>
      </c>
      <c r="E140" s="29" t="s">
        <v>186</v>
      </c>
      <c r="F140" s="7" t="s">
        <v>45</v>
      </c>
      <c r="G140" s="15">
        <v>0.41666666666666669</v>
      </c>
      <c r="H140" s="1">
        <v>0.75</v>
      </c>
      <c r="I140" s="7" t="s">
        <v>36</v>
      </c>
      <c r="J140" s="1" t="s">
        <v>45</v>
      </c>
      <c r="K140" s="10" t="str">
        <f t="shared" si="3"/>
        <v>8.0</v>
      </c>
      <c r="L140" s="27">
        <v>77499</v>
      </c>
      <c r="M140" s="27">
        <v>2222</v>
      </c>
    </row>
    <row r="141" spans="1:13" hidden="1">
      <c r="A141" s="39">
        <v>139</v>
      </c>
      <c r="B141" s="20" t="s">
        <v>55</v>
      </c>
      <c r="C141" s="41" t="s">
        <v>96</v>
      </c>
      <c r="D141" s="21">
        <v>45808</v>
      </c>
      <c r="E141" s="29" t="s">
        <v>66</v>
      </c>
      <c r="F141" s="2" t="s">
        <v>45</v>
      </c>
      <c r="G141" s="30">
        <v>0.33333333333333331</v>
      </c>
      <c r="H141" s="25">
        <v>0.66666666666666663</v>
      </c>
      <c r="I141" s="2" t="s">
        <v>45</v>
      </c>
      <c r="J141" s="2" t="s">
        <v>36</v>
      </c>
      <c r="K141" s="10" t="str">
        <f t="shared" si="3"/>
        <v>8.0</v>
      </c>
      <c r="L141" s="8">
        <v>85619</v>
      </c>
      <c r="M141" s="8">
        <v>2680</v>
      </c>
    </row>
    <row r="142" spans="1:13">
      <c r="A142" s="20">
        <v>140</v>
      </c>
      <c r="B142" s="20" t="s">
        <v>85</v>
      </c>
      <c r="C142" s="41" t="s">
        <v>95</v>
      </c>
      <c r="D142" s="21">
        <v>45808</v>
      </c>
      <c r="E142" s="6" t="s">
        <v>184</v>
      </c>
      <c r="F142" s="7" t="s">
        <v>45</v>
      </c>
      <c r="G142" s="1">
        <v>0.375</v>
      </c>
      <c r="H142" s="1">
        <v>0.70833333333333337</v>
      </c>
      <c r="I142" s="7" t="s">
        <v>45</v>
      </c>
      <c r="J142" s="7" t="s">
        <v>45</v>
      </c>
      <c r="K142" s="10" t="str">
        <f t="shared" si="3"/>
        <v>8.0</v>
      </c>
      <c r="L142" s="27">
        <v>77499</v>
      </c>
      <c r="M142" s="27">
        <v>2222</v>
      </c>
    </row>
    <row r="143" spans="1:13">
      <c r="A143" s="20">
        <v>141</v>
      </c>
      <c r="B143" s="20" t="s">
        <v>42</v>
      </c>
      <c r="C143" s="41" t="s">
        <v>95</v>
      </c>
      <c r="D143" s="21">
        <v>45809</v>
      </c>
      <c r="E143" s="28" t="s">
        <v>43</v>
      </c>
      <c r="F143" s="2" t="s">
        <v>45</v>
      </c>
      <c r="G143" s="1">
        <v>0.29166666666666669</v>
      </c>
      <c r="H143" s="36">
        <v>0.75</v>
      </c>
      <c r="I143" s="2" t="s">
        <v>45</v>
      </c>
      <c r="J143" s="20" t="s">
        <v>18</v>
      </c>
      <c r="K143" s="10" t="str">
        <f t="shared" si="3"/>
        <v>11.0</v>
      </c>
      <c r="L143" s="11">
        <v>168666</v>
      </c>
      <c r="M143" s="8">
        <v>4919</v>
      </c>
    </row>
    <row r="144" spans="1:13" hidden="1">
      <c r="A144" s="39">
        <v>142</v>
      </c>
      <c r="B144" s="20" t="s">
        <v>55</v>
      </c>
      <c r="C144" s="41" t="s">
        <v>55</v>
      </c>
      <c r="D144" s="21">
        <v>45810</v>
      </c>
      <c r="E144" s="6" t="s">
        <v>184</v>
      </c>
      <c r="F144" s="7" t="s">
        <v>45</v>
      </c>
      <c r="G144" s="15">
        <v>0.41666666666666669</v>
      </c>
      <c r="H144" s="1">
        <v>0.75</v>
      </c>
      <c r="I144" s="2" t="s">
        <v>187</v>
      </c>
      <c r="J144" s="20" t="s">
        <v>45</v>
      </c>
      <c r="K144" s="10" t="str">
        <f t="shared" si="3"/>
        <v>8.0</v>
      </c>
      <c r="L144" s="27">
        <v>77499</v>
      </c>
      <c r="M144" s="27">
        <v>2222</v>
      </c>
    </row>
    <row r="145" spans="1:13">
      <c r="A145" s="39">
        <v>143</v>
      </c>
      <c r="B145" s="20" t="s">
        <v>37</v>
      </c>
      <c r="C145" s="41" t="s">
        <v>95</v>
      </c>
      <c r="D145" s="21">
        <v>45810</v>
      </c>
      <c r="E145" s="6" t="s">
        <v>82</v>
      </c>
      <c r="F145" s="7" t="s">
        <v>20</v>
      </c>
      <c r="G145" s="1">
        <v>0.33333333333333331</v>
      </c>
      <c r="H145" s="36">
        <v>0.75</v>
      </c>
      <c r="I145" s="1" t="s">
        <v>16</v>
      </c>
      <c r="J145" s="2" t="s">
        <v>21</v>
      </c>
      <c r="K145" s="10" t="str">
        <f t="shared" si="3"/>
        <v>10.0</v>
      </c>
      <c r="L145" s="8">
        <v>171598</v>
      </c>
      <c r="M145" s="8">
        <v>5654</v>
      </c>
    </row>
    <row r="146" spans="1:13">
      <c r="A146" s="20">
        <v>144</v>
      </c>
      <c r="B146" s="20" t="s">
        <v>37</v>
      </c>
      <c r="C146" s="41" t="s">
        <v>95</v>
      </c>
      <c r="D146" s="21">
        <v>45812</v>
      </c>
      <c r="E146" s="22" t="s">
        <v>75</v>
      </c>
      <c r="F146" s="7" t="s">
        <v>98</v>
      </c>
      <c r="G146" s="1">
        <v>0.58333333333333337</v>
      </c>
      <c r="H146" s="1">
        <v>0.9375</v>
      </c>
      <c r="I146" s="1" t="s">
        <v>98</v>
      </c>
      <c r="J146" s="2" t="s">
        <v>13</v>
      </c>
      <c r="K146" s="10" t="str">
        <f t="shared" si="3"/>
        <v>8.5</v>
      </c>
      <c r="L146" s="23">
        <v>135500</v>
      </c>
      <c r="M146" s="23">
        <v>5246</v>
      </c>
    </row>
    <row r="147" spans="1:13">
      <c r="A147" s="20">
        <v>145</v>
      </c>
      <c r="B147" s="20" t="s">
        <v>37</v>
      </c>
      <c r="C147" s="41" t="s">
        <v>37</v>
      </c>
      <c r="D147" s="21">
        <v>45813</v>
      </c>
      <c r="E147" s="29" t="s">
        <v>39</v>
      </c>
      <c r="F147" s="30" t="s">
        <v>98</v>
      </c>
      <c r="G147" s="30">
        <v>0.54166666666666663</v>
      </c>
      <c r="H147" s="25">
        <v>0.875</v>
      </c>
      <c r="I147" s="30" t="s">
        <v>98</v>
      </c>
      <c r="J147" s="2" t="s">
        <v>40</v>
      </c>
      <c r="K147" s="10" t="str">
        <f t="shared" si="3"/>
        <v>8.0</v>
      </c>
      <c r="L147" s="31">
        <v>169379</v>
      </c>
      <c r="M147" s="17">
        <v>5622</v>
      </c>
    </row>
    <row r="148" spans="1:13" hidden="1">
      <c r="A148" s="39">
        <v>146</v>
      </c>
      <c r="B148" s="20" t="s">
        <v>55</v>
      </c>
      <c r="C148" s="41" t="s">
        <v>96</v>
      </c>
      <c r="D148" s="21">
        <v>45813</v>
      </c>
      <c r="E148" s="29" t="s">
        <v>66</v>
      </c>
      <c r="F148" s="2" t="s">
        <v>45</v>
      </c>
      <c r="G148" s="30">
        <v>0.33333333333333331</v>
      </c>
      <c r="H148" s="25">
        <v>0.66666666666666663</v>
      </c>
      <c r="I148" s="2" t="s">
        <v>45</v>
      </c>
      <c r="J148" s="2" t="s">
        <v>13</v>
      </c>
      <c r="K148" s="10" t="str">
        <f t="shared" si="3"/>
        <v>8.0</v>
      </c>
      <c r="L148" s="8">
        <v>85619</v>
      </c>
      <c r="M148" s="8">
        <v>2680</v>
      </c>
    </row>
    <row r="149" spans="1:13">
      <c r="A149" s="39">
        <v>147</v>
      </c>
      <c r="B149" s="20" t="s">
        <v>85</v>
      </c>
      <c r="C149" s="41" t="s">
        <v>37</v>
      </c>
      <c r="D149" s="21">
        <v>45813</v>
      </c>
      <c r="E149" s="6" t="s">
        <v>184</v>
      </c>
      <c r="F149" s="7" t="s">
        <v>45</v>
      </c>
      <c r="G149" s="1">
        <v>0.375</v>
      </c>
      <c r="H149" s="1">
        <v>0.70833333333333337</v>
      </c>
      <c r="I149" s="47" t="s">
        <v>36</v>
      </c>
      <c r="J149" s="7" t="s">
        <v>45</v>
      </c>
      <c r="K149" s="10" t="str">
        <f t="shared" si="3"/>
        <v>8.0</v>
      </c>
      <c r="L149" s="27">
        <v>77499</v>
      </c>
      <c r="M149" s="27">
        <v>2222</v>
      </c>
    </row>
    <row r="150" spans="1:13" hidden="1">
      <c r="A150" s="20">
        <v>148</v>
      </c>
      <c r="B150" s="20" t="s">
        <v>55</v>
      </c>
      <c r="C150" s="41" t="s">
        <v>55</v>
      </c>
      <c r="D150" s="21">
        <v>45815</v>
      </c>
      <c r="E150" s="6" t="s">
        <v>184</v>
      </c>
      <c r="F150" s="7" t="s">
        <v>45</v>
      </c>
      <c r="G150" s="15">
        <v>0.41666666666666669</v>
      </c>
      <c r="H150" s="1">
        <v>0.75</v>
      </c>
      <c r="I150" s="7" t="s">
        <v>36</v>
      </c>
      <c r="J150" s="1" t="s">
        <v>45</v>
      </c>
      <c r="K150" s="10" t="str">
        <f t="shared" si="3"/>
        <v>8.0</v>
      </c>
      <c r="L150" s="27">
        <v>77499</v>
      </c>
      <c r="M150" s="27">
        <v>2222</v>
      </c>
    </row>
    <row r="151" spans="1:13">
      <c r="A151" s="20">
        <v>149</v>
      </c>
      <c r="B151" s="20" t="s">
        <v>37</v>
      </c>
      <c r="C151" s="41" t="s">
        <v>95</v>
      </c>
      <c r="D151" s="21">
        <v>45816</v>
      </c>
      <c r="E151" s="22" t="s">
        <v>75</v>
      </c>
      <c r="F151" s="7" t="s">
        <v>98</v>
      </c>
      <c r="G151" s="1">
        <v>0.58333333333333337</v>
      </c>
      <c r="H151" s="1">
        <v>0.9375</v>
      </c>
      <c r="I151" s="1" t="s">
        <v>98</v>
      </c>
      <c r="J151" s="2" t="s">
        <v>36</v>
      </c>
      <c r="K151" s="10" t="str">
        <f t="shared" si="3"/>
        <v>8.5</v>
      </c>
      <c r="L151" s="23">
        <v>135500</v>
      </c>
      <c r="M151" s="23">
        <v>5246</v>
      </c>
    </row>
    <row r="152" spans="1:13" hidden="1">
      <c r="A152" s="39">
        <v>150</v>
      </c>
      <c r="B152" s="20" t="s">
        <v>96</v>
      </c>
      <c r="C152" s="41" t="s">
        <v>96</v>
      </c>
      <c r="D152" s="21">
        <v>45817</v>
      </c>
      <c r="E152" s="3" t="s">
        <v>19</v>
      </c>
      <c r="F152" s="5" t="s">
        <v>20</v>
      </c>
      <c r="G152" s="15">
        <v>0.29166666666666669</v>
      </c>
      <c r="H152" s="1">
        <v>0.66666666666666663</v>
      </c>
      <c r="I152" s="22" t="s">
        <v>65</v>
      </c>
      <c r="J152" s="2" t="s">
        <v>18</v>
      </c>
      <c r="K152" s="10" t="str">
        <f t="shared" si="3"/>
        <v>9.0</v>
      </c>
      <c r="L152" s="27">
        <v>91011</v>
      </c>
      <c r="M152" s="27">
        <v>2593</v>
      </c>
    </row>
    <row r="153" spans="1:13">
      <c r="A153" s="39">
        <v>151</v>
      </c>
      <c r="B153" s="20" t="s">
        <v>85</v>
      </c>
      <c r="C153" s="41" t="s">
        <v>95</v>
      </c>
      <c r="D153" s="21">
        <v>45817</v>
      </c>
      <c r="E153" s="6" t="s">
        <v>184</v>
      </c>
      <c r="F153" s="7" t="s">
        <v>45</v>
      </c>
      <c r="G153" s="1">
        <v>0.375</v>
      </c>
      <c r="H153" s="1">
        <v>0.70833333333333337</v>
      </c>
      <c r="I153" s="7" t="s">
        <v>45</v>
      </c>
      <c r="J153" s="7" t="s">
        <v>45</v>
      </c>
      <c r="K153" s="10" t="str">
        <f t="shared" si="3"/>
        <v>8.0</v>
      </c>
      <c r="L153" s="27">
        <v>77499</v>
      </c>
      <c r="M153" s="27">
        <v>2222</v>
      </c>
    </row>
    <row r="154" spans="1:13" hidden="1">
      <c r="A154" s="20">
        <v>152</v>
      </c>
      <c r="B154" s="20" t="s">
        <v>55</v>
      </c>
      <c r="C154" s="41" t="s">
        <v>96</v>
      </c>
      <c r="D154" s="21">
        <v>45818</v>
      </c>
      <c r="E154" s="29" t="s">
        <v>66</v>
      </c>
      <c r="F154" s="2" t="s">
        <v>45</v>
      </c>
      <c r="G154" s="30">
        <v>0.33333333333333331</v>
      </c>
      <c r="H154" s="25">
        <v>0.66666666666666663</v>
      </c>
      <c r="I154" s="2" t="s">
        <v>45</v>
      </c>
      <c r="J154" s="2" t="s">
        <v>36</v>
      </c>
      <c r="K154" s="10" t="str">
        <f t="shared" si="3"/>
        <v>8.0</v>
      </c>
      <c r="L154" s="8">
        <v>85619</v>
      </c>
      <c r="M154" s="8">
        <v>2680</v>
      </c>
    </row>
    <row r="155" spans="1:13">
      <c r="A155" s="20">
        <v>153</v>
      </c>
      <c r="B155" s="20" t="s">
        <v>37</v>
      </c>
      <c r="C155" s="41" t="s">
        <v>95</v>
      </c>
      <c r="D155" s="21">
        <v>45819</v>
      </c>
      <c r="E155" s="28" t="s">
        <v>78</v>
      </c>
      <c r="F155" s="7" t="s">
        <v>20</v>
      </c>
      <c r="G155" s="15">
        <v>0.29166666666666669</v>
      </c>
      <c r="H155" s="1">
        <v>0.625</v>
      </c>
      <c r="I155" s="1" t="s">
        <v>79</v>
      </c>
      <c r="J155" s="2" t="s">
        <v>21</v>
      </c>
      <c r="K155" s="10" t="str">
        <f t="shared" si="3"/>
        <v>8.0</v>
      </c>
      <c r="L155" s="27">
        <v>115906</v>
      </c>
      <c r="M155" s="27">
        <v>3247</v>
      </c>
    </row>
    <row r="156" spans="1:13" hidden="1">
      <c r="A156" s="39">
        <v>154</v>
      </c>
      <c r="B156" s="20" t="s">
        <v>55</v>
      </c>
      <c r="C156" s="41" t="s">
        <v>55</v>
      </c>
      <c r="D156" s="21">
        <v>45820</v>
      </c>
      <c r="E156" s="6" t="s">
        <v>184</v>
      </c>
      <c r="F156" s="7" t="s">
        <v>45</v>
      </c>
      <c r="G156" s="15">
        <v>0.41666666666666669</v>
      </c>
      <c r="H156" s="1">
        <v>0.75</v>
      </c>
      <c r="I156" s="2" t="s">
        <v>187</v>
      </c>
      <c r="J156" s="20" t="s">
        <v>45</v>
      </c>
      <c r="K156" s="10" t="str">
        <f t="shared" si="3"/>
        <v>8.0</v>
      </c>
      <c r="L156" s="27">
        <v>77499</v>
      </c>
      <c r="M156" s="27">
        <v>2222</v>
      </c>
    </row>
    <row r="157" spans="1:13">
      <c r="A157" s="39">
        <v>155</v>
      </c>
      <c r="B157" s="20" t="s">
        <v>37</v>
      </c>
      <c r="C157" s="41" t="s">
        <v>95</v>
      </c>
      <c r="D157" s="21">
        <v>45820</v>
      </c>
      <c r="E157" s="28" t="s">
        <v>43</v>
      </c>
      <c r="F157" s="2" t="s">
        <v>45</v>
      </c>
      <c r="G157" s="15">
        <v>0.375</v>
      </c>
      <c r="H157" s="25">
        <v>0.79166666666666663</v>
      </c>
      <c r="I157" s="20" t="s">
        <v>46</v>
      </c>
      <c r="J157" s="2" t="s">
        <v>45</v>
      </c>
      <c r="K157" s="10" t="str">
        <f t="shared" si="3"/>
        <v>10.0</v>
      </c>
      <c r="L157" s="11">
        <v>168666</v>
      </c>
      <c r="M157" s="8">
        <v>4919</v>
      </c>
    </row>
    <row r="158" spans="1:13" hidden="1">
      <c r="A158" s="20">
        <v>156</v>
      </c>
      <c r="B158" s="20" t="s">
        <v>55</v>
      </c>
      <c r="C158" s="41" t="s">
        <v>96</v>
      </c>
      <c r="D158" s="21">
        <v>45823</v>
      </c>
      <c r="E158" s="29" t="s">
        <v>66</v>
      </c>
      <c r="F158" s="2" t="s">
        <v>45</v>
      </c>
      <c r="G158" s="30">
        <v>0.33333333333333331</v>
      </c>
      <c r="H158" s="25">
        <v>0.66666666666666663</v>
      </c>
      <c r="I158" s="2" t="s">
        <v>45</v>
      </c>
      <c r="J158" s="2" t="s">
        <v>72</v>
      </c>
      <c r="K158" s="10" t="str">
        <f t="shared" si="3"/>
        <v>8.0</v>
      </c>
      <c r="L158" s="8">
        <v>85619</v>
      </c>
      <c r="M158" s="8">
        <v>2680</v>
      </c>
    </row>
    <row r="159" spans="1:13">
      <c r="A159" s="20">
        <v>157</v>
      </c>
      <c r="B159" s="20" t="s">
        <v>37</v>
      </c>
      <c r="C159" s="41" t="s">
        <v>95</v>
      </c>
      <c r="D159" s="21">
        <v>45824</v>
      </c>
      <c r="E159" s="29" t="s">
        <v>39</v>
      </c>
      <c r="F159" s="30" t="s">
        <v>98</v>
      </c>
      <c r="G159" s="30">
        <v>0.54166666666666663</v>
      </c>
      <c r="H159" s="25">
        <v>0.875</v>
      </c>
      <c r="I159" s="30" t="s">
        <v>98</v>
      </c>
      <c r="J159" s="2" t="s">
        <v>36</v>
      </c>
      <c r="K159" s="10" t="str">
        <f t="shared" si="3"/>
        <v>8.0</v>
      </c>
      <c r="L159" s="31">
        <v>169379</v>
      </c>
      <c r="M159" s="17">
        <v>5622</v>
      </c>
    </row>
    <row r="160" spans="1:13" hidden="1">
      <c r="A160" s="39">
        <v>158</v>
      </c>
      <c r="B160" s="20" t="s">
        <v>55</v>
      </c>
      <c r="C160" s="41" t="s">
        <v>55</v>
      </c>
      <c r="D160" s="21">
        <v>45825</v>
      </c>
      <c r="E160" s="6" t="s">
        <v>184</v>
      </c>
      <c r="F160" s="7" t="s">
        <v>45</v>
      </c>
      <c r="G160" s="15">
        <v>0.41666666666666669</v>
      </c>
      <c r="H160" s="1">
        <v>0.75</v>
      </c>
      <c r="I160" s="47" t="s">
        <v>36</v>
      </c>
      <c r="J160" s="7" t="s">
        <v>45</v>
      </c>
      <c r="K160" s="10" t="str">
        <f t="shared" si="3"/>
        <v>8.0</v>
      </c>
      <c r="L160" s="27">
        <v>77499</v>
      </c>
      <c r="M160" s="27">
        <v>2222</v>
      </c>
    </row>
    <row r="161" spans="1:13">
      <c r="A161" s="39">
        <v>159</v>
      </c>
      <c r="B161" s="20" t="s">
        <v>180</v>
      </c>
      <c r="C161" s="41" t="s">
        <v>37</v>
      </c>
      <c r="D161" s="21">
        <v>45826</v>
      </c>
      <c r="E161" s="22" t="s">
        <v>75</v>
      </c>
      <c r="F161" s="7" t="s">
        <v>98</v>
      </c>
      <c r="G161" s="30">
        <v>0.375</v>
      </c>
      <c r="H161" s="25">
        <v>0.75</v>
      </c>
      <c r="I161" s="30" t="s">
        <v>29</v>
      </c>
      <c r="J161" s="7" t="s">
        <v>98</v>
      </c>
      <c r="K161" s="93" t="str">
        <f t="shared" si="3"/>
        <v>9.0</v>
      </c>
      <c r="L161" s="27">
        <v>135500</v>
      </c>
      <c r="M161" s="27">
        <v>5246</v>
      </c>
    </row>
    <row r="162" spans="1:13" hidden="1">
      <c r="A162" s="20">
        <v>160</v>
      </c>
      <c r="B162" s="20" t="s">
        <v>55</v>
      </c>
      <c r="C162" s="41" t="s">
        <v>96</v>
      </c>
      <c r="D162" s="21">
        <v>45828</v>
      </c>
      <c r="E162" s="29" t="s">
        <v>66</v>
      </c>
      <c r="F162" s="2" t="s">
        <v>45</v>
      </c>
      <c r="G162" s="30">
        <v>0.33333333333333331</v>
      </c>
      <c r="H162" s="25">
        <v>0.66666666666666663</v>
      </c>
      <c r="I162" s="2" t="s">
        <v>45</v>
      </c>
      <c r="J162" s="2" t="s">
        <v>36</v>
      </c>
      <c r="K162" s="10" t="str">
        <f t="shared" si="3"/>
        <v>8.0</v>
      </c>
      <c r="L162" s="8">
        <v>85619</v>
      </c>
      <c r="M162" s="8">
        <v>2680</v>
      </c>
    </row>
    <row r="163" spans="1:13">
      <c r="A163" s="20">
        <v>161</v>
      </c>
      <c r="B163" s="20" t="s">
        <v>37</v>
      </c>
      <c r="C163" s="41" t="s">
        <v>37</v>
      </c>
      <c r="D163" s="21">
        <v>45829</v>
      </c>
      <c r="E163" s="22" t="s">
        <v>75</v>
      </c>
      <c r="F163" s="7" t="s">
        <v>98</v>
      </c>
      <c r="G163" s="30">
        <v>0.33333333333333331</v>
      </c>
      <c r="H163" s="25">
        <v>0.75</v>
      </c>
      <c r="I163" s="7" t="s">
        <v>98</v>
      </c>
      <c r="J163" s="2" t="s">
        <v>36</v>
      </c>
      <c r="K163" s="10" t="str">
        <f t="shared" si="3"/>
        <v>10.0</v>
      </c>
      <c r="L163" s="27">
        <v>135500</v>
      </c>
      <c r="M163" s="27">
        <v>5246</v>
      </c>
    </row>
    <row r="164" spans="1:13" hidden="1">
      <c r="A164" s="39">
        <v>162</v>
      </c>
      <c r="B164" s="20" t="s">
        <v>55</v>
      </c>
      <c r="C164" s="41" t="s">
        <v>55</v>
      </c>
      <c r="D164" s="21">
        <v>45830</v>
      </c>
      <c r="E164" s="6" t="s">
        <v>184</v>
      </c>
      <c r="F164" s="7" t="s">
        <v>45</v>
      </c>
      <c r="G164" s="15">
        <v>0.41666666666666669</v>
      </c>
      <c r="H164" s="1">
        <v>0.75</v>
      </c>
      <c r="I164" s="2" t="s">
        <v>187</v>
      </c>
      <c r="J164" s="20" t="s">
        <v>45</v>
      </c>
      <c r="K164" s="10" t="str">
        <f t="shared" si="3"/>
        <v>8.0</v>
      </c>
      <c r="L164" s="27">
        <v>77499</v>
      </c>
      <c r="M164" s="27">
        <v>2222</v>
      </c>
    </row>
    <row r="165" spans="1:13">
      <c r="A165" s="39">
        <v>163</v>
      </c>
      <c r="B165" s="20" t="s">
        <v>37</v>
      </c>
      <c r="C165" s="41" t="s">
        <v>95</v>
      </c>
      <c r="D165" s="21">
        <v>45830</v>
      </c>
      <c r="E165" s="28" t="s">
        <v>43</v>
      </c>
      <c r="F165" s="2" t="s">
        <v>45</v>
      </c>
      <c r="G165" s="15">
        <v>0.375</v>
      </c>
      <c r="H165" s="25">
        <v>0.79166666666666663</v>
      </c>
      <c r="I165" s="20" t="s">
        <v>47</v>
      </c>
      <c r="J165" s="2" t="s">
        <v>45</v>
      </c>
      <c r="K165" s="10" t="str">
        <f t="shared" si="3"/>
        <v>10.0</v>
      </c>
      <c r="L165" s="11">
        <v>168666</v>
      </c>
      <c r="M165" s="8">
        <v>4919</v>
      </c>
    </row>
    <row r="166" spans="1:13" hidden="1">
      <c r="A166" s="20">
        <v>164</v>
      </c>
      <c r="B166" s="20" t="s">
        <v>55</v>
      </c>
      <c r="C166" s="41" t="s">
        <v>96</v>
      </c>
      <c r="D166" s="21">
        <v>45831</v>
      </c>
      <c r="E166" s="28" t="s">
        <v>15</v>
      </c>
      <c r="F166" s="22" t="s">
        <v>65</v>
      </c>
      <c r="G166" s="15">
        <v>0.33333333333333331</v>
      </c>
      <c r="H166" s="25">
        <v>0.66666666666666663</v>
      </c>
      <c r="I166" s="20" t="s">
        <v>87</v>
      </c>
      <c r="J166" s="2" t="s">
        <v>54</v>
      </c>
      <c r="K166" s="10" t="str">
        <f t="shared" si="3"/>
        <v>8.0</v>
      </c>
      <c r="L166" s="11">
        <v>75904</v>
      </c>
      <c r="M166" s="8">
        <v>2018</v>
      </c>
    </row>
    <row r="167" spans="1:13" hidden="1">
      <c r="A167" s="20">
        <v>165</v>
      </c>
      <c r="B167" s="20" t="s">
        <v>55</v>
      </c>
      <c r="C167" s="41" t="s">
        <v>96</v>
      </c>
      <c r="D167" s="21">
        <v>45833</v>
      </c>
      <c r="E167" s="29" t="s">
        <v>66</v>
      </c>
      <c r="F167" s="2" t="s">
        <v>45</v>
      </c>
      <c r="G167" s="30">
        <v>0.33333333333333331</v>
      </c>
      <c r="H167" s="25">
        <v>0.66666666666666663</v>
      </c>
      <c r="I167" s="2" t="s">
        <v>45</v>
      </c>
      <c r="J167" s="2" t="s">
        <v>72</v>
      </c>
      <c r="K167" s="10" t="str">
        <f t="shared" si="3"/>
        <v>8.0</v>
      </c>
      <c r="L167" s="8">
        <v>85619</v>
      </c>
      <c r="M167" s="8">
        <v>2680</v>
      </c>
    </row>
    <row r="168" spans="1:13">
      <c r="A168" s="39">
        <v>166</v>
      </c>
      <c r="B168" s="20" t="s">
        <v>37</v>
      </c>
      <c r="C168" s="41" t="s">
        <v>95</v>
      </c>
      <c r="D168" s="21">
        <v>45833</v>
      </c>
      <c r="E168" s="22" t="s">
        <v>75</v>
      </c>
      <c r="F168" s="7" t="s">
        <v>98</v>
      </c>
      <c r="G168" s="1">
        <v>0.58333333333333337</v>
      </c>
      <c r="H168" s="1">
        <v>0.9375</v>
      </c>
      <c r="I168" s="1" t="s">
        <v>98</v>
      </c>
      <c r="J168" s="2" t="s">
        <v>36</v>
      </c>
      <c r="K168" s="10" t="str">
        <f t="shared" si="3"/>
        <v>8.5</v>
      </c>
      <c r="L168" s="23">
        <v>135500</v>
      </c>
      <c r="M168" s="23">
        <v>5246</v>
      </c>
    </row>
    <row r="169" spans="1:13" hidden="1">
      <c r="A169" s="39">
        <v>167</v>
      </c>
      <c r="B169" s="20" t="s">
        <v>88</v>
      </c>
      <c r="C169" s="41" t="s">
        <v>96</v>
      </c>
      <c r="D169" s="21">
        <v>45834</v>
      </c>
      <c r="E169" s="28" t="s">
        <v>15</v>
      </c>
      <c r="F169" s="22" t="s">
        <v>65</v>
      </c>
      <c r="G169" s="15">
        <v>0.375</v>
      </c>
      <c r="H169" s="25">
        <v>0.70833333333333337</v>
      </c>
      <c r="I169" s="20" t="s">
        <v>65</v>
      </c>
      <c r="J169" s="20" t="s">
        <v>87</v>
      </c>
      <c r="K169" s="10" t="str">
        <f t="shared" si="3"/>
        <v>8.0</v>
      </c>
      <c r="L169" s="11">
        <v>75904</v>
      </c>
      <c r="M169" s="8">
        <v>2018</v>
      </c>
    </row>
    <row r="170" spans="1:13" hidden="1">
      <c r="A170" s="20">
        <v>168</v>
      </c>
      <c r="B170" s="20" t="s">
        <v>55</v>
      </c>
      <c r="C170" s="41" t="s">
        <v>55</v>
      </c>
      <c r="D170" s="21">
        <v>45835</v>
      </c>
      <c r="E170" s="6" t="s">
        <v>184</v>
      </c>
      <c r="F170" s="7" t="s">
        <v>45</v>
      </c>
      <c r="G170" s="15">
        <v>0.41666666666666669</v>
      </c>
      <c r="H170" s="1">
        <v>0.75</v>
      </c>
      <c r="I170" s="20" t="s">
        <v>36</v>
      </c>
      <c r="J170" s="20" t="s">
        <v>45</v>
      </c>
      <c r="K170" s="10" t="str">
        <f t="shared" si="3"/>
        <v>8.0</v>
      </c>
      <c r="L170" s="27">
        <v>77499</v>
      </c>
      <c r="M170" s="27">
        <v>2222</v>
      </c>
    </row>
    <row r="171" spans="1:13">
      <c r="A171" s="20">
        <v>169</v>
      </c>
      <c r="B171" s="20" t="s">
        <v>37</v>
      </c>
      <c r="C171" s="41" t="s">
        <v>95</v>
      </c>
      <c r="D171" s="21">
        <v>45835</v>
      </c>
      <c r="E171" s="28" t="s">
        <v>43</v>
      </c>
      <c r="F171" s="2" t="s">
        <v>45</v>
      </c>
      <c r="G171" s="15">
        <v>0.29166666666666669</v>
      </c>
      <c r="H171" s="25">
        <v>0.66666666666666663</v>
      </c>
      <c r="I171" s="20" t="s">
        <v>29</v>
      </c>
      <c r="J171" s="2" t="s">
        <v>45</v>
      </c>
      <c r="K171" s="10" t="str">
        <f t="shared" si="3"/>
        <v>9.0</v>
      </c>
      <c r="L171" s="11">
        <v>168666</v>
      </c>
      <c r="M171" s="8">
        <v>4919</v>
      </c>
    </row>
    <row r="172" spans="1:13" hidden="1">
      <c r="A172" s="39">
        <v>170</v>
      </c>
      <c r="B172" s="20" t="s">
        <v>55</v>
      </c>
      <c r="C172" s="41" t="s">
        <v>96</v>
      </c>
      <c r="D172" s="21">
        <v>45838</v>
      </c>
      <c r="E172" s="29" t="s">
        <v>66</v>
      </c>
      <c r="F172" s="2" t="s">
        <v>45</v>
      </c>
      <c r="G172" s="30">
        <v>0.33333333333333331</v>
      </c>
      <c r="H172" s="25">
        <v>0.66666666666666663</v>
      </c>
      <c r="I172" s="2" t="s">
        <v>45</v>
      </c>
      <c r="J172" s="2" t="s">
        <v>36</v>
      </c>
      <c r="K172" s="10" t="str">
        <f t="shared" si="3"/>
        <v>8.0</v>
      </c>
      <c r="L172" s="8">
        <v>85619</v>
      </c>
      <c r="M172" s="8">
        <v>2680</v>
      </c>
    </row>
    <row r="173" spans="1:13" hidden="1">
      <c r="A173" s="39">
        <v>171</v>
      </c>
      <c r="B173" s="20" t="s">
        <v>55</v>
      </c>
      <c r="C173" s="41" t="s">
        <v>55</v>
      </c>
      <c r="D173" s="21">
        <v>45840</v>
      </c>
      <c r="E173" s="6" t="s">
        <v>184</v>
      </c>
      <c r="F173" s="7" t="s">
        <v>45</v>
      </c>
      <c r="G173" s="15">
        <v>0.41666666666666669</v>
      </c>
      <c r="H173" s="1">
        <v>0.75</v>
      </c>
      <c r="I173" s="2" t="s">
        <v>187</v>
      </c>
      <c r="J173" s="20" t="s">
        <v>45</v>
      </c>
      <c r="K173" s="10" t="str">
        <f t="shared" si="3"/>
        <v>8.0</v>
      </c>
      <c r="L173" s="27">
        <v>77499</v>
      </c>
      <c r="M173" s="27">
        <v>2222</v>
      </c>
    </row>
    <row r="174" spans="1:13">
      <c r="A174" s="20">
        <v>172</v>
      </c>
      <c r="B174" s="20" t="s">
        <v>37</v>
      </c>
      <c r="C174" s="41" t="s">
        <v>95</v>
      </c>
      <c r="D174" s="21">
        <v>45840</v>
      </c>
      <c r="E174" s="28" t="s">
        <v>43</v>
      </c>
      <c r="F174" s="2" t="s">
        <v>45</v>
      </c>
      <c r="G174" s="15">
        <v>0.375</v>
      </c>
      <c r="H174" s="25">
        <v>0.79166666666666663</v>
      </c>
      <c r="I174" s="20" t="s">
        <v>47</v>
      </c>
      <c r="J174" s="2" t="s">
        <v>45</v>
      </c>
      <c r="K174" s="10" t="str">
        <f t="shared" si="3"/>
        <v>10.0</v>
      </c>
      <c r="L174" s="11">
        <v>168666</v>
      </c>
      <c r="M174" s="8">
        <v>4919</v>
      </c>
    </row>
    <row r="175" spans="1:13">
      <c r="A175" s="20">
        <v>173</v>
      </c>
      <c r="B175" s="20" t="s">
        <v>37</v>
      </c>
      <c r="C175" s="41" t="s">
        <v>95</v>
      </c>
      <c r="D175" s="21">
        <v>45841</v>
      </c>
      <c r="E175" s="22" t="s">
        <v>75</v>
      </c>
      <c r="F175" s="7" t="s">
        <v>98</v>
      </c>
      <c r="G175" s="1">
        <v>0.58333333333333337</v>
      </c>
      <c r="H175" s="1">
        <v>0.9375</v>
      </c>
      <c r="I175" s="1" t="s">
        <v>98</v>
      </c>
      <c r="J175" s="2" t="s">
        <v>13</v>
      </c>
      <c r="K175" s="10" t="str">
        <f t="shared" si="3"/>
        <v>8.5</v>
      </c>
      <c r="L175" s="23">
        <v>135500</v>
      </c>
      <c r="M175" s="23">
        <v>5246</v>
      </c>
    </row>
    <row r="176" spans="1:13">
      <c r="A176" s="39">
        <v>174</v>
      </c>
      <c r="B176" s="20" t="s">
        <v>37</v>
      </c>
      <c r="C176" s="45" t="s">
        <v>95</v>
      </c>
      <c r="D176" s="21">
        <v>45843</v>
      </c>
      <c r="E176" s="28" t="s">
        <v>27</v>
      </c>
      <c r="F176" s="15" t="s">
        <v>86</v>
      </c>
      <c r="G176" s="15">
        <v>0.33333333333333331</v>
      </c>
      <c r="H176" s="25">
        <v>0.75</v>
      </c>
      <c r="I176" s="20" t="s">
        <v>13</v>
      </c>
      <c r="J176" s="2" t="s">
        <v>21</v>
      </c>
      <c r="K176" s="10" t="str">
        <f t="shared" si="3"/>
        <v>10.0</v>
      </c>
      <c r="L176" s="32">
        <v>114261</v>
      </c>
      <c r="M176" s="8">
        <v>3014</v>
      </c>
    </row>
    <row r="177" spans="1:13" hidden="1">
      <c r="A177" s="39">
        <v>175</v>
      </c>
      <c r="B177" s="20" t="s">
        <v>55</v>
      </c>
      <c r="C177" s="18" t="s">
        <v>96</v>
      </c>
      <c r="D177" s="21">
        <v>45843</v>
      </c>
      <c r="E177" s="29" t="s">
        <v>66</v>
      </c>
      <c r="F177" s="2" t="s">
        <v>45</v>
      </c>
      <c r="G177" s="30">
        <v>0.33333333333333331</v>
      </c>
      <c r="H177" s="25">
        <v>0.66666666666666663</v>
      </c>
      <c r="I177" s="2" t="s">
        <v>45</v>
      </c>
      <c r="J177" s="2" t="s">
        <v>13</v>
      </c>
      <c r="K177" s="10" t="str">
        <f t="shared" si="3"/>
        <v>8.0</v>
      </c>
      <c r="L177" s="8">
        <v>85619</v>
      </c>
      <c r="M177" s="8">
        <v>2680</v>
      </c>
    </row>
    <row r="178" spans="1:13" hidden="1">
      <c r="A178" s="20">
        <v>176</v>
      </c>
      <c r="B178" s="20" t="s">
        <v>55</v>
      </c>
      <c r="C178" s="41" t="s">
        <v>55</v>
      </c>
      <c r="D178" s="21">
        <v>45845</v>
      </c>
      <c r="E178" s="6" t="s">
        <v>184</v>
      </c>
      <c r="F178" s="7" t="s">
        <v>45</v>
      </c>
      <c r="G178" s="15">
        <v>0.41666666666666669</v>
      </c>
      <c r="H178" s="1">
        <v>0.75</v>
      </c>
      <c r="I178" s="2" t="s">
        <v>36</v>
      </c>
      <c r="J178" s="20" t="s">
        <v>45</v>
      </c>
      <c r="K178" s="10" t="str">
        <f t="shared" si="3"/>
        <v>8.0</v>
      </c>
      <c r="L178" s="27">
        <v>77499</v>
      </c>
      <c r="M178" s="27">
        <v>2222</v>
      </c>
    </row>
    <row r="179" spans="1:13">
      <c r="A179" s="20">
        <v>177</v>
      </c>
      <c r="B179" s="20" t="s">
        <v>37</v>
      </c>
      <c r="C179" s="41" t="s">
        <v>95</v>
      </c>
      <c r="D179" s="21">
        <v>45845</v>
      </c>
      <c r="E179" s="22" t="s">
        <v>75</v>
      </c>
      <c r="F179" s="7" t="s">
        <v>98</v>
      </c>
      <c r="G179" s="1">
        <v>0.58333333333333337</v>
      </c>
      <c r="H179" s="1">
        <v>0.9375</v>
      </c>
      <c r="I179" s="1" t="s">
        <v>98</v>
      </c>
      <c r="J179" s="2" t="s">
        <v>36</v>
      </c>
      <c r="K179" s="10" t="str">
        <f t="shared" si="3"/>
        <v>8.5</v>
      </c>
      <c r="L179" s="23">
        <v>135500</v>
      </c>
      <c r="M179" s="23">
        <v>5246</v>
      </c>
    </row>
    <row r="180" spans="1:13">
      <c r="A180" s="39">
        <v>178</v>
      </c>
      <c r="B180" s="20" t="s">
        <v>37</v>
      </c>
      <c r="C180" s="41" t="s">
        <v>37</v>
      </c>
      <c r="D180" s="21">
        <v>45846</v>
      </c>
      <c r="E180" s="6" t="s">
        <v>76</v>
      </c>
      <c r="F180" s="7" t="s">
        <v>63</v>
      </c>
      <c r="G180" s="15">
        <v>0.33333333333333331</v>
      </c>
      <c r="H180" s="1">
        <v>0.83333333333333337</v>
      </c>
      <c r="I180" s="7" t="s">
        <v>26</v>
      </c>
      <c r="J180" s="7" t="s">
        <v>162</v>
      </c>
      <c r="K180" s="10" t="str">
        <f t="shared" si="3"/>
        <v>12.0</v>
      </c>
      <c r="L180" s="73">
        <v>137936</v>
      </c>
      <c r="M180" s="8">
        <v>4363</v>
      </c>
    </row>
    <row r="181" spans="1:13">
      <c r="A181" s="39">
        <v>179</v>
      </c>
      <c r="B181" s="20" t="s">
        <v>37</v>
      </c>
      <c r="C181" s="41" t="s">
        <v>95</v>
      </c>
      <c r="D181" s="21">
        <v>45848</v>
      </c>
      <c r="E181" s="29" t="s">
        <v>39</v>
      </c>
      <c r="F181" s="30" t="s">
        <v>98</v>
      </c>
      <c r="G181" s="30">
        <v>0.54166666666666663</v>
      </c>
      <c r="H181" s="25">
        <v>0.875</v>
      </c>
      <c r="I181" s="30" t="s">
        <v>98</v>
      </c>
      <c r="J181" s="2" t="s">
        <v>36</v>
      </c>
      <c r="K181" s="10" t="str">
        <f t="shared" si="3"/>
        <v>8.0</v>
      </c>
      <c r="L181" s="31">
        <v>169379</v>
      </c>
      <c r="M181" s="17">
        <v>5622</v>
      </c>
    </row>
    <row r="182" spans="1:13" hidden="1">
      <c r="A182" s="20">
        <v>180</v>
      </c>
      <c r="B182" s="20" t="s">
        <v>55</v>
      </c>
      <c r="C182" s="41" t="s">
        <v>96</v>
      </c>
      <c r="D182" s="21">
        <v>45848</v>
      </c>
      <c r="E182" s="29" t="s">
        <v>66</v>
      </c>
      <c r="F182" s="2" t="s">
        <v>45</v>
      </c>
      <c r="G182" s="30">
        <v>0.33333333333333331</v>
      </c>
      <c r="H182" s="25">
        <v>0.66666666666666663</v>
      </c>
      <c r="I182" s="2" t="s">
        <v>45</v>
      </c>
      <c r="J182" s="2" t="s">
        <v>36</v>
      </c>
      <c r="K182" s="10" t="str">
        <f t="shared" si="3"/>
        <v>8.0</v>
      </c>
      <c r="L182" s="8">
        <v>85619</v>
      </c>
      <c r="M182" s="8">
        <v>2680</v>
      </c>
    </row>
    <row r="183" spans="1:13" hidden="1">
      <c r="A183" s="20">
        <v>181</v>
      </c>
      <c r="B183" s="20" t="s">
        <v>55</v>
      </c>
      <c r="C183" s="41" t="s">
        <v>55</v>
      </c>
      <c r="D183" s="21">
        <v>45850</v>
      </c>
      <c r="E183" s="6" t="s">
        <v>184</v>
      </c>
      <c r="F183" s="7" t="s">
        <v>45</v>
      </c>
      <c r="G183" s="15">
        <v>0.41666666666666669</v>
      </c>
      <c r="H183" s="1">
        <v>0.75</v>
      </c>
      <c r="I183" s="2" t="s">
        <v>36</v>
      </c>
      <c r="J183" s="20" t="s">
        <v>45</v>
      </c>
      <c r="K183" s="10" t="str">
        <f t="shared" si="3"/>
        <v>8.0</v>
      </c>
      <c r="L183" s="27">
        <v>77499</v>
      </c>
      <c r="M183" s="27">
        <v>2222</v>
      </c>
    </row>
    <row r="184" spans="1:13">
      <c r="A184" s="39">
        <v>182</v>
      </c>
      <c r="B184" s="20" t="s">
        <v>37</v>
      </c>
      <c r="C184" s="41" t="s">
        <v>95</v>
      </c>
      <c r="D184" s="21">
        <v>45850</v>
      </c>
      <c r="E184" s="28" t="s">
        <v>43</v>
      </c>
      <c r="F184" s="2" t="s">
        <v>45</v>
      </c>
      <c r="G184" s="15">
        <v>0.375</v>
      </c>
      <c r="H184" s="25">
        <v>0.79166666666666663</v>
      </c>
      <c r="I184" s="20" t="s">
        <v>29</v>
      </c>
      <c r="J184" s="2" t="s">
        <v>45</v>
      </c>
      <c r="K184" s="10" t="str">
        <f t="shared" si="3"/>
        <v>10.0</v>
      </c>
      <c r="L184" s="11">
        <v>168666</v>
      </c>
      <c r="M184" s="8">
        <v>4919</v>
      </c>
    </row>
    <row r="185" spans="1:13" hidden="1">
      <c r="A185" s="39">
        <v>183</v>
      </c>
      <c r="B185" s="20" t="s">
        <v>55</v>
      </c>
      <c r="C185" s="41" t="s">
        <v>96</v>
      </c>
      <c r="D185" s="21">
        <v>45853</v>
      </c>
      <c r="E185" s="29" t="s">
        <v>66</v>
      </c>
      <c r="F185" s="2" t="s">
        <v>45</v>
      </c>
      <c r="G185" s="30">
        <v>0.33333333333333331</v>
      </c>
      <c r="H185" s="25">
        <v>0.66666666666666663</v>
      </c>
      <c r="I185" s="2" t="s">
        <v>45</v>
      </c>
      <c r="J185" s="2" t="s">
        <v>36</v>
      </c>
      <c r="K185" s="10" t="str">
        <f t="shared" si="3"/>
        <v>8.0</v>
      </c>
      <c r="L185" s="8">
        <v>85619</v>
      </c>
      <c r="M185" s="8">
        <v>2680</v>
      </c>
    </row>
    <row r="186" spans="1:13">
      <c r="A186" s="20">
        <v>184</v>
      </c>
      <c r="B186" s="20" t="s">
        <v>37</v>
      </c>
      <c r="C186" s="41" t="s">
        <v>95</v>
      </c>
      <c r="D186" s="21">
        <v>45854</v>
      </c>
      <c r="E186" s="22" t="s">
        <v>75</v>
      </c>
      <c r="F186" s="7" t="s">
        <v>98</v>
      </c>
      <c r="G186" s="1">
        <v>0.58333333333333337</v>
      </c>
      <c r="H186" s="1">
        <v>0.9375</v>
      </c>
      <c r="I186" s="1" t="s">
        <v>98</v>
      </c>
      <c r="J186" s="2" t="s">
        <v>36</v>
      </c>
      <c r="K186" s="10" t="str">
        <f t="shared" si="3"/>
        <v>8.5</v>
      </c>
      <c r="L186" s="23">
        <v>135500</v>
      </c>
      <c r="M186" s="23">
        <v>5246</v>
      </c>
    </row>
    <row r="187" spans="1:13" hidden="1">
      <c r="A187" s="20">
        <v>185</v>
      </c>
      <c r="B187" s="20" t="s">
        <v>188</v>
      </c>
      <c r="C187" s="41" t="s">
        <v>55</v>
      </c>
      <c r="D187" s="21">
        <v>45855</v>
      </c>
      <c r="E187" s="28" t="s">
        <v>186</v>
      </c>
      <c r="F187" s="2" t="s">
        <v>45</v>
      </c>
      <c r="G187" s="15">
        <v>0.41666666666666669</v>
      </c>
      <c r="H187" s="1">
        <v>0.75</v>
      </c>
      <c r="I187" s="20" t="s">
        <v>13</v>
      </c>
      <c r="J187" s="2" t="s">
        <v>45</v>
      </c>
      <c r="K187" s="10" t="str">
        <f t="shared" si="3"/>
        <v>8.0</v>
      </c>
      <c r="L187" s="27">
        <v>77499</v>
      </c>
      <c r="M187" s="27">
        <v>2222</v>
      </c>
    </row>
    <row r="188" spans="1:13">
      <c r="A188" s="39">
        <v>186</v>
      </c>
      <c r="B188" s="20" t="s">
        <v>37</v>
      </c>
      <c r="C188" s="41" t="s">
        <v>95</v>
      </c>
      <c r="D188" s="21">
        <v>45855</v>
      </c>
      <c r="E188" s="28" t="s">
        <v>43</v>
      </c>
      <c r="F188" s="2" t="s">
        <v>45</v>
      </c>
      <c r="G188" s="15">
        <v>0.375</v>
      </c>
      <c r="H188" s="25">
        <v>0.79166666666666663</v>
      </c>
      <c r="I188" s="20" t="s">
        <v>47</v>
      </c>
      <c r="J188" s="2" t="s">
        <v>45</v>
      </c>
      <c r="K188" s="10" t="str">
        <f t="shared" si="3"/>
        <v>10.0</v>
      </c>
      <c r="L188" s="11">
        <v>168666</v>
      </c>
      <c r="M188" s="8">
        <v>4919</v>
      </c>
    </row>
    <row r="189" spans="1:13">
      <c r="A189" s="39">
        <v>187</v>
      </c>
      <c r="B189" s="20" t="s">
        <v>37</v>
      </c>
      <c r="C189" s="41" t="s">
        <v>95</v>
      </c>
      <c r="D189" s="21">
        <v>45855</v>
      </c>
      <c r="E189" s="20" t="s">
        <v>81</v>
      </c>
      <c r="F189" s="7" t="s">
        <v>20</v>
      </c>
      <c r="G189" s="15">
        <v>0.29166666666666669</v>
      </c>
      <c r="H189" s="1">
        <v>0.625</v>
      </c>
      <c r="I189" s="1" t="s">
        <v>79</v>
      </c>
      <c r="J189" s="2" t="s">
        <v>21</v>
      </c>
      <c r="K189" s="10" t="str">
        <f t="shared" si="3"/>
        <v>8.0</v>
      </c>
      <c r="L189" s="27">
        <v>115906</v>
      </c>
      <c r="M189" s="8">
        <v>3247</v>
      </c>
    </row>
    <row r="190" spans="1:13" hidden="1">
      <c r="A190" s="20">
        <v>188</v>
      </c>
      <c r="B190" s="20" t="s">
        <v>55</v>
      </c>
      <c r="C190" s="41" t="s">
        <v>96</v>
      </c>
      <c r="D190" s="21">
        <v>45858</v>
      </c>
      <c r="E190" s="29" t="s">
        <v>66</v>
      </c>
      <c r="F190" s="2" t="s">
        <v>45</v>
      </c>
      <c r="G190" s="30">
        <v>0.33333333333333331</v>
      </c>
      <c r="H190" s="25">
        <v>0.66666666666666663</v>
      </c>
      <c r="I190" s="2" t="s">
        <v>45</v>
      </c>
      <c r="J190" s="2" t="s">
        <v>36</v>
      </c>
      <c r="K190" s="10" t="str">
        <f t="shared" ref="K190:K243" si="4">TEXT((VALUE(H190)-VALUE(G190))*24,"0.0")</f>
        <v>8.0</v>
      </c>
      <c r="L190" s="8">
        <v>85619</v>
      </c>
      <c r="M190" s="8">
        <v>2680</v>
      </c>
    </row>
    <row r="191" spans="1:13" hidden="1">
      <c r="A191" s="20">
        <v>189</v>
      </c>
      <c r="B191" s="20" t="s">
        <v>55</v>
      </c>
      <c r="C191" s="41" t="s">
        <v>96</v>
      </c>
      <c r="D191" s="21">
        <v>45860</v>
      </c>
      <c r="E191" s="3" t="s">
        <v>19</v>
      </c>
      <c r="F191" s="5" t="s">
        <v>20</v>
      </c>
      <c r="G191" s="15">
        <v>0.29166666666666669</v>
      </c>
      <c r="H191" s="25">
        <v>0.66666666666666663</v>
      </c>
      <c r="I191" s="20" t="s">
        <v>13</v>
      </c>
      <c r="J191" s="2" t="s">
        <v>21</v>
      </c>
      <c r="K191" s="10" t="str">
        <f t="shared" si="4"/>
        <v>9.0</v>
      </c>
      <c r="L191" s="32">
        <v>91011</v>
      </c>
      <c r="M191" s="27">
        <v>2593</v>
      </c>
    </row>
    <row r="192" spans="1:13">
      <c r="A192" s="39">
        <v>190</v>
      </c>
      <c r="B192" s="20" t="s">
        <v>181</v>
      </c>
      <c r="C192" s="41" t="s">
        <v>37</v>
      </c>
      <c r="D192" s="21">
        <v>45860</v>
      </c>
      <c r="E192" s="6" t="s">
        <v>186</v>
      </c>
      <c r="F192" s="9" t="s">
        <v>45</v>
      </c>
      <c r="G192" s="15">
        <v>0.41666666666666669</v>
      </c>
      <c r="H192" s="25">
        <v>0.75</v>
      </c>
      <c r="I192" s="48" t="s">
        <v>29</v>
      </c>
      <c r="J192" s="2" t="s">
        <v>45</v>
      </c>
      <c r="K192" s="10" t="str">
        <f t="shared" si="4"/>
        <v>8.0</v>
      </c>
      <c r="L192" s="27">
        <v>77499</v>
      </c>
      <c r="M192" s="27">
        <v>2222</v>
      </c>
    </row>
    <row r="193" spans="1:13">
      <c r="A193" s="39">
        <v>191</v>
      </c>
      <c r="B193" s="20" t="s">
        <v>37</v>
      </c>
      <c r="C193" s="41" t="s">
        <v>95</v>
      </c>
      <c r="D193" s="21">
        <v>45861</v>
      </c>
      <c r="E193" s="29" t="s">
        <v>39</v>
      </c>
      <c r="F193" s="30" t="s">
        <v>98</v>
      </c>
      <c r="G193" s="30">
        <v>0.54166666666666663</v>
      </c>
      <c r="H193" s="25">
        <v>0.875</v>
      </c>
      <c r="I193" s="30" t="s">
        <v>98</v>
      </c>
      <c r="J193" s="2" t="s">
        <v>36</v>
      </c>
      <c r="K193" s="10" t="str">
        <f t="shared" si="4"/>
        <v>8.0</v>
      </c>
      <c r="L193" s="31">
        <v>169379</v>
      </c>
      <c r="M193" s="17">
        <v>5622</v>
      </c>
    </row>
    <row r="194" spans="1:13">
      <c r="A194" s="20">
        <v>192</v>
      </c>
      <c r="B194" s="20" t="s">
        <v>37</v>
      </c>
      <c r="C194" s="41" t="s">
        <v>95</v>
      </c>
      <c r="D194" s="21">
        <v>45861</v>
      </c>
      <c r="E194" s="29" t="s">
        <v>78</v>
      </c>
      <c r="F194" s="7" t="s">
        <v>20</v>
      </c>
      <c r="G194" s="15">
        <v>0.29166666666666669</v>
      </c>
      <c r="H194" s="1">
        <v>0.625</v>
      </c>
      <c r="I194" s="30" t="s">
        <v>13</v>
      </c>
      <c r="J194" s="2" t="s">
        <v>21</v>
      </c>
      <c r="K194" s="10" t="str">
        <f t="shared" si="4"/>
        <v>8.0</v>
      </c>
      <c r="L194" s="27">
        <v>115906</v>
      </c>
      <c r="M194" s="17">
        <v>3247</v>
      </c>
    </row>
    <row r="195" spans="1:13">
      <c r="A195" s="20">
        <v>193</v>
      </c>
      <c r="B195" s="20" t="s">
        <v>48</v>
      </c>
      <c r="C195" s="41" t="s">
        <v>95</v>
      </c>
      <c r="D195" s="21">
        <v>45862</v>
      </c>
      <c r="E195" s="28" t="s">
        <v>43</v>
      </c>
      <c r="F195" s="2" t="s">
        <v>45</v>
      </c>
      <c r="G195" s="15">
        <v>0.375</v>
      </c>
      <c r="H195" s="25">
        <v>0.79166666666666663</v>
      </c>
      <c r="I195" s="20" t="s">
        <v>49</v>
      </c>
      <c r="J195" s="2" t="s">
        <v>45</v>
      </c>
      <c r="K195" s="10" t="str">
        <f t="shared" si="4"/>
        <v>10.0</v>
      </c>
      <c r="L195" s="11">
        <v>168666</v>
      </c>
      <c r="M195" s="8">
        <v>4919</v>
      </c>
    </row>
    <row r="196" spans="1:13" hidden="1">
      <c r="A196" s="39">
        <v>194</v>
      </c>
      <c r="B196" s="20" t="s">
        <v>55</v>
      </c>
      <c r="C196" s="41" t="s">
        <v>96</v>
      </c>
      <c r="D196" s="21">
        <v>45863</v>
      </c>
      <c r="E196" s="29" t="s">
        <v>66</v>
      </c>
      <c r="F196" s="2" t="s">
        <v>45</v>
      </c>
      <c r="G196" s="30">
        <v>0.33333333333333331</v>
      </c>
      <c r="H196" s="25">
        <v>0.66666666666666663</v>
      </c>
      <c r="I196" s="2" t="s">
        <v>45</v>
      </c>
      <c r="J196" s="2" t="s">
        <v>36</v>
      </c>
      <c r="K196" s="10" t="str">
        <f t="shared" si="4"/>
        <v>8.0</v>
      </c>
      <c r="L196" s="8">
        <v>85619</v>
      </c>
      <c r="M196" s="8">
        <v>2680</v>
      </c>
    </row>
    <row r="197" spans="1:13" hidden="1">
      <c r="A197" s="39">
        <v>195</v>
      </c>
      <c r="B197" s="20" t="s">
        <v>55</v>
      </c>
      <c r="C197" s="41" t="s">
        <v>55</v>
      </c>
      <c r="D197" s="21">
        <v>45865</v>
      </c>
      <c r="E197" s="6" t="s">
        <v>186</v>
      </c>
      <c r="F197" s="7" t="s">
        <v>45</v>
      </c>
      <c r="G197" s="15">
        <v>0.41666666666666669</v>
      </c>
      <c r="H197" s="25">
        <v>0.75</v>
      </c>
      <c r="I197" s="2" t="s">
        <v>29</v>
      </c>
      <c r="J197" s="2" t="s">
        <v>45</v>
      </c>
      <c r="K197" s="10" t="str">
        <f t="shared" si="4"/>
        <v>8.0</v>
      </c>
      <c r="L197" s="27">
        <v>77499</v>
      </c>
      <c r="M197" s="27">
        <v>2222</v>
      </c>
    </row>
    <row r="198" spans="1:13" hidden="1">
      <c r="A198" s="20">
        <v>196</v>
      </c>
      <c r="B198" s="20" t="s">
        <v>55</v>
      </c>
      <c r="C198" s="41" t="s">
        <v>96</v>
      </c>
      <c r="D198" s="21">
        <v>45868</v>
      </c>
      <c r="E198" s="29" t="s">
        <v>66</v>
      </c>
      <c r="F198" s="2" t="s">
        <v>45</v>
      </c>
      <c r="G198" s="30">
        <v>0.33333333333333331</v>
      </c>
      <c r="H198" s="25">
        <v>0.66666666666666663</v>
      </c>
      <c r="I198" s="2" t="s">
        <v>45</v>
      </c>
      <c r="J198" s="2" t="s">
        <v>13</v>
      </c>
      <c r="K198" s="10" t="str">
        <f t="shared" si="4"/>
        <v>8.0</v>
      </c>
      <c r="L198" s="8">
        <v>85619</v>
      </c>
      <c r="M198" s="8">
        <v>2680</v>
      </c>
    </row>
    <row r="199" spans="1:13" hidden="1">
      <c r="A199" s="20">
        <v>197</v>
      </c>
      <c r="B199" s="20" t="s">
        <v>55</v>
      </c>
      <c r="C199" s="41" t="s">
        <v>55</v>
      </c>
      <c r="D199" s="21">
        <v>45870</v>
      </c>
      <c r="E199" s="6" t="s">
        <v>186</v>
      </c>
      <c r="F199" s="7" t="s">
        <v>45</v>
      </c>
      <c r="G199" s="15">
        <v>0.41666666666666669</v>
      </c>
      <c r="H199" s="25">
        <v>0.75</v>
      </c>
      <c r="I199" s="2" t="s">
        <v>36</v>
      </c>
      <c r="J199" s="2" t="s">
        <v>45</v>
      </c>
      <c r="K199" s="10" t="str">
        <f t="shared" si="4"/>
        <v>8.0</v>
      </c>
      <c r="L199" s="27">
        <v>77499</v>
      </c>
      <c r="M199" s="27">
        <v>2222</v>
      </c>
    </row>
    <row r="200" spans="1:13">
      <c r="A200" s="39">
        <v>198</v>
      </c>
      <c r="B200" s="20" t="s">
        <v>48</v>
      </c>
      <c r="C200" s="41" t="s">
        <v>95</v>
      </c>
      <c r="D200" s="21">
        <v>45871</v>
      </c>
      <c r="E200" s="28" t="s">
        <v>43</v>
      </c>
      <c r="F200" s="2" t="s">
        <v>45</v>
      </c>
      <c r="G200" s="15">
        <v>0.29166666666666669</v>
      </c>
      <c r="H200" s="25">
        <v>0.75</v>
      </c>
      <c r="I200" s="20" t="s">
        <v>45</v>
      </c>
      <c r="J200" s="2" t="s">
        <v>18</v>
      </c>
      <c r="K200" s="10" t="str">
        <f t="shared" si="4"/>
        <v>11.0</v>
      </c>
      <c r="L200" s="11">
        <v>168666</v>
      </c>
      <c r="M200" s="8">
        <v>4919</v>
      </c>
    </row>
    <row r="201" spans="1:13" hidden="1">
      <c r="A201" s="39">
        <v>199</v>
      </c>
      <c r="B201" s="20" t="s">
        <v>55</v>
      </c>
      <c r="C201" s="41" t="s">
        <v>96</v>
      </c>
      <c r="D201" s="21">
        <v>45873</v>
      </c>
      <c r="E201" s="29" t="s">
        <v>66</v>
      </c>
      <c r="F201" s="2" t="s">
        <v>45</v>
      </c>
      <c r="G201" s="30">
        <v>0.33333333333333331</v>
      </c>
      <c r="H201" s="25">
        <v>0.66666666666666663</v>
      </c>
      <c r="I201" s="2" t="s">
        <v>45</v>
      </c>
      <c r="J201" s="2" t="s">
        <v>36</v>
      </c>
      <c r="K201" s="10" t="str">
        <f t="shared" si="4"/>
        <v>8.0</v>
      </c>
      <c r="L201" s="8">
        <v>85619</v>
      </c>
      <c r="M201" s="8">
        <v>2680</v>
      </c>
    </row>
    <row r="202" spans="1:13">
      <c r="A202" s="20">
        <v>200</v>
      </c>
      <c r="B202" s="20" t="s">
        <v>37</v>
      </c>
      <c r="C202" s="41" t="s">
        <v>95</v>
      </c>
      <c r="D202" s="21">
        <v>45874</v>
      </c>
      <c r="E202" s="22" t="s">
        <v>75</v>
      </c>
      <c r="F202" s="7" t="s">
        <v>98</v>
      </c>
      <c r="G202" s="1">
        <v>0.29166666666666669</v>
      </c>
      <c r="H202" s="1">
        <v>0.75</v>
      </c>
      <c r="I202" s="1" t="s">
        <v>98</v>
      </c>
      <c r="J202" s="2" t="s">
        <v>36</v>
      </c>
      <c r="K202" s="10" t="str">
        <f t="shared" si="4"/>
        <v>11.0</v>
      </c>
      <c r="L202" s="23">
        <v>135500</v>
      </c>
      <c r="M202" s="23">
        <v>5246</v>
      </c>
    </row>
    <row r="203" spans="1:13" hidden="1">
      <c r="A203" s="20">
        <v>201</v>
      </c>
      <c r="B203" s="20" t="s">
        <v>55</v>
      </c>
      <c r="C203" s="41" t="s">
        <v>55</v>
      </c>
      <c r="D203" s="21">
        <v>45875</v>
      </c>
      <c r="E203" s="28" t="s">
        <v>186</v>
      </c>
      <c r="F203" s="7" t="s">
        <v>45</v>
      </c>
      <c r="G203" s="15">
        <v>0.41666666666666669</v>
      </c>
      <c r="H203" s="1">
        <v>0.75</v>
      </c>
      <c r="I203" s="20" t="s">
        <v>13</v>
      </c>
      <c r="J203" s="7" t="s">
        <v>45</v>
      </c>
      <c r="K203" s="10" t="str">
        <f t="shared" si="4"/>
        <v>8.0</v>
      </c>
      <c r="L203" s="27">
        <v>77499</v>
      </c>
      <c r="M203" s="27">
        <v>2222</v>
      </c>
    </row>
    <row r="204" spans="1:13">
      <c r="A204" s="39">
        <v>202</v>
      </c>
      <c r="B204" s="20" t="s">
        <v>37</v>
      </c>
      <c r="C204" s="41" t="s">
        <v>95</v>
      </c>
      <c r="D204" s="21">
        <v>45876</v>
      </c>
      <c r="E204" s="29" t="s">
        <v>39</v>
      </c>
      <c r="F204" s="30" t="s">
        <v>98</v>
      </c>
      <c r="G204" s="30">
        <v>0.54166666666666663</v>
      </c>
      <c r="H204" s="25">
        <v>0.875</v>
      </c>
      <c r="I204" s="30" t="s">
        <v>98</v>
      </c>
      <c r="J204" s="2" t="s">
        <v>36</v>
      </c>
      <c r="K204" s="10" t="str">
        <f t="shared" si="4"/>
        <v>8.0</v>
      </c>
      <c r="L204" s="31">
        <v>169379</v>
      </c>
      <c r="M204" s="17">
        <v>5622</v>
      </c>
    </row>
    <row r="205" spans="1:13" hidden="1">
      <c r="A205" s="39">
        <v>203</v>
      </c>
      <c r="B205" s="20" t="s">
        <v>55</v>
      </c>
      <c r="C205" s="41" t="s">
        <v>96</v>
      </c>
      <c r="D205" s="21">
        <v>45877</v>
      </c>
      <c r="E205" s="28" t="s">
        <v>15</v>
      </c>
      <c r="F205" s="22" t="s">
        <v>65</v>
      </c>
      <c r="G205" s="15">
        <v>0.29166666666666669</v>
      </c>
      <c r="H205" s="25">
        <v>0.70833333333333337</v>
      </c>
      <c r="I205" s="20" t="s">
        <v>87</v>
      </c>
      <c r="J205" s="20" t="s">
        <v>65</v>
      </c>
      <c r="K205" s="10" t="str">
        <f t="shared" si="4"/>
        <v>10.0</v>
      </c>
      <c r="L205" s="11">
        <v>75904</v>
      </c>
      <c r="M205" s="8">
        <v>2018</v>
      </c>
    </row>
    <row r="206" spans="1:13" hidden="1">
      <c r="A206" s="20">
        <v>204</v>
      </c>
      <c r="B206" s="20" t="s">
        <v>55</v>
      </c>
      <c r="C206" s="41" t="s">
        <v>96</v>
      </c>
      <c r="D206" s="21">
        <v>45878</v>
      </c>
      <c r="E206" s="29" t="s">
        <v>66</v>
      </c>
      <c r="F206" s="2" t="s">
        <v>45</v>
      </c>
      <c r="G206" s="30">
        <v>0.33333333333333331</v>
      </c>
      <c r="H206" s="25">
        <v>0.66666666666666663</v>
      </c>
      <c r="I206" s="2" t="s">
        <v>45</v>
      </c>
      <c r="J206" s="2" t="s">
        <v>72</v>
      </c>
      <c r="K206" s="10" t="str">
        <f t="shared" si="4"/>
        <v>8.0</v>
      </c>
      <c r="L206" s="8">
        <v>85619</v>
      </c>
      <c r="M206" s="8">
        <v>2680</v>
      </c>
    </row>
    <row r="207" spans="1:13" hidden="1">
      <c r="A207" s="20">
        <v>205</v>
      </c>
      <c r="B207" s="20" t="s">
        <v>55</v>
      </c>
      <c r="C207" s="41" t="s">
        <v>96</v>
      </c>
      <c r="D207" s="21">
        <v>45880</v>
      </c>
      <c r="E207" s="28" t="s">
        <v>15</v>
      </c>
      <c r="F207" s="22" t="s">
        <v>65</v>
      </c>
      <c r="G207" s="15">
        <v>0.375</v>
      </c>
      <c r="H207" s="25">
        <v>0.70833333333333337</v>
      </c>
      <c r="I207" s="20" t="s">
        <v>65</v>
      </c>
      <c r="J207" s="20" t="s">
        <v>87</v>
      </c>
      <c r="K207" s="10" t="str">
        <f t="shared" si="4"/>
        <v>8.0</v>
      </c>
      <c r="L207" s="11">
        <v>75904</v>
      </c>
      <c r="M207" s="8">
        <v>2018</v>
      </c>
    </row>
    <row r="208" spans="1:13">
      <c r="A208" s="39">
        <v>206</v>
      </c>
      <c r="B208" s="20" t="s">
        <v>181</v>
      </c>
      <c r="C208" s="41" t="s">
        <v>181</v>
      </c>
      <c r="D208" s="21">
        <v>45880</v>
      </c>
      <c r="E208" s="28" t="s">
        <v>186</v>
      </c>
      <c r="F208" s="22" t="s">
        <v>45</v>
      </c>
      <c r="G208" s="15">
        <v>0.41666666666666669</v>
      </c>
      <c r="H208" s="25">
        <v>0.75</v>
      </c>
      <c r="I208" s="20" t="s">
        <v>36</v>
      </c>
      <c r="J208" s="20" t="s">
        <v>45</v>
      </c>
      <c r="K208" s="10" t="str">
        <f t="shared" si="4"/>
        <v>8.0</v>
      </c>
      <c r="L208" s="27">
        <v>77499</v>
      </c>
      <c r="M208" s="27">
        <v>2222</v>
      </c>
    </row>
    <row r="209" spans="1:13">
      <c r="A209" s="39">
        <v>207</v>
      </c>
      <c r="B209" s="20" t="s">
        <v>48</v>
      </c>
      <c r="C209" s="41" t="s">
        <v>95</v>
      </c>
      <c r="D209" s="21">
        <v>45882</v>
      </c>
      <c r="E209" s="28" t="s">
        <v>43</v>
      </c>
      <c r="F209" s="2" t="s">
        <v>45</v>
      </c>
      <c r="G209" s="15">
        <v>0.375</v>
      </c>
      <c r="H209" s="25">
        <v>0.79166666666666663</v>
      </c>
      <c r="I209" s="20" t="s">
        <v>47</v>
      </c>
      <c r="J209" s="2" t="s">
        <v>45</v>
      </c>
      <c r="K209" s="10" t="str">
        <f t="shared" si="4"/>
        <v>10.0</v>
      </c>
      <c r="L209" s="11">
        <v>168666</v>
      </c>
      <c r="M209" s="8">
        <v>4919</v>
      </c>
    </row>
    <row r="210" spans="1:13" hidden="1">
      <c r="A210" s="20">
        <v>208</v>
      </c>
      <c r="B210" s="20" t="s">
        <v>55</v>
      </c>
      <c r="C210" s="41" t="s">
        <v>96</v>
      </c>
      <c r="D210" s="21">
        <v>45883</v>
      </c>
      <c r="E210" s="29" t="s">
        <v>66</v>
      </c>
      <c r="F210" s="2" t="s">
        <v>45</v>
      </c>
      <c r="G210" s="30">
        <v>0.33333333333333331</v>
      </c>
      <c r="H210" s="25">
        <v>0.66666666666666663</v>
      </c>
      <c r="I210" s="2" t="s">
        <v>45</v>
      </c>
      <c r="J210" s="2" t="s">
        <v>36</v>
      </c>
      <c r="K210" s="10" t="str">
        <f t="shared" si="4"/>
        <v>8.0</v>
      </c>
      <c r="L210" s="8">
        <v>85619</v>
      </c>
      <c r="M210" s="8">
        <v>2680</v>
      </c>
    </row>
    <row r="211" spans="1:13" hidden="1">
      <c r="A211" s="20">
        <v>209</v>
      </c>
      <c r="B211" s="20" t="s">
        <v>55</v>
      </c>
      <c r="C211" s="41" t="s">
        <v>55</v>
      </c>
      <c r="D211" s="21">
        <v>45885</v>
      </c>
      <c r="E211" s="28" t="s">
        <v>186</v>
      </c>
      <c r="F211" s="7" t="s">
        <v>45</v>
      </c>
      <c r="G211" s="15">
        <v>0.41666666666666669</v>
      </c>
      <c r="H211" s="25">
        <v>0.75</v>
      </c>
      <c r="I211" s="20" t="s">
        <v>13</v>
      </c>
      <c r="J211" s="7" t="s">
        <v>45</v>
      </c>
      <c r="K211" s="10" t="str">
        <f t="shared" si="4"/>
        <v>8.0</v>
      </c>
      <c r="L211" s="27">
        <v>77499</v>
      </c>
      <c r="M211" s="27">
        <v>2222</v>
      </c>
    </row>
    <row r="212" spans="1:13">
      <c r="A212" s="39">
        <v>210</v>
      </c>
      <c r="B212" s="20" t="s">
        <v>180</v>
      </c>
      <c r="C212" s="41" t="s">
        <v>180</v>
      </c>
      <c r="D212" s="21">
        <v>45885</v>
      </c>
      <c r="E212" s="22" t="s">
        <v>75</v>
      </c>
      <c r="F212" s="7" t="s">
        <v>98</v>
      </c>
      <c r="G212" s="30">
        <v>0.375</v>
      </c>
      <c r="H212" s="25">
        <v>0.75</v>
      </c>
      <c r="I212" s="30" t="s">
        <v>29</v>
      </c>
      <c r="J212" s="7" t="s">
        <v>98</v>
      </c>
      <c r="K212" s="93" t="str">
        <f t="shared" si="4"/>
        <v>9.0</v>
      </c>
      <c r="L212" s="27">
        <v>135500</v>
      </c>
      <c r="M212" s="27">
        <v>5246</v>
      </c>
    </row>
    <row r="213" spans="1:13" hidden="1">
      <c r="A213" s="39">
        <v>211</v>
      </c>
      <c r="B213" s="20" t="s">
        <v>55</v>
      </c>
      <c r="C213" s="41" t="s">
        <v>96</v>
      </c>
      <c r="D213" s="21">
        <v>45888</v>
      </c>
      <c r="E213" s="29" t="s">
        <v>66</v>
      </c>
      <c r="F213" s="2" t="s">
        <v>45</v>
      </c>
      <c r="G213" s="30">
        <v>0.33333333333333331</v>
      </c>
      <c r="H213" s="25">
        <v>0.66666666666666663</v>
      </c>
      <c r="I213" s="2" t="s">
        <v>45</v>
      </c>
      <c r="J213" s="2" t="s">
        <v>36</v>
      </c>
      <c r="K213" s="10" t="str">
        <f t="shared" si="4"/>
        <v>8.0</v>
      </c>
      <c r="L213" s="8">
        <v>85619</v>
      </c>
      <c r="M213" s="8">
        <v>2680</v>
      </c>
    </row>
    <row r="214" spans="1:13" hidden="1">
      <c r="A214" s="20">
        <v>212</v>
      </c>
      <c r="B214" s="20" t="s">
        <v>55</v>
      </c>
      <c r="C214" s="41" t="s">
        <v>55</v>
      </c>
      <c r="D214" s="21">
        <v>45890</v>
      </c>
      <c r="E214" s="28" t="s">
        <v>186</v>
      </c>
      <c r="F214" s="7" t="s">
        <v>45</v>
      </c>
      <c r="G214" s="15">
        <v>0.41666666666666669</v>
      </c>
      <c r="H214" s="25">
        <v>0.75</v>
      </c>
      <c r="I214" s="2" t="s">
        <v>29</v>
      </c>
      <c r="J214" s="47" t="s">
        <v>45</v>
      </c>
      <c r="K214" s="10" t="str">
        <f t="shared" si="4"/>
        <v>8.0</v>
      </c>
      <c r="L214" s="27">
        <v>77499</v>
      </c>
      <c r="M214" s="27">
        <v>2222</v>
      </c>
    </row>
    <row r="215" spans="1:13">
      <c r="A215" s="20">
        <v>213</v>
      </c>
      <c r="B215" s="20" t="s">
        <v>37</v>
      </c>
      <c r="C215" s="41" t="s">
        <v>37</v>
      </c>
      <c r="D215" s="21">
        <v>45890</v>
      </c>
      <c r="E215" s="29" t="s">
        <v>76</v>
      </c>
      <c r="F215" s="47" t="s">
        <v>177</v>
      </c>
      <c r="G215" s="30">
        <v>0.41666666666666669</v>
      </c>
      <c r="H215" s="25">
        <v>0.91666666666666663</v>
      </c>
      <c r="I215" s="2" t="s">
        <v>178</v>
      </c>
      <c r="J215" s="47" t="s">
        <v>177</v>
      </c>
      <c r="K215" s="10" t="str">
        <f t="shared" si="4"/>
        <v>12.0</v>
      </c>
      <c r="L215" s="73">
        <v>137936</v>
      </c>
      <c r="M215" s="8">
        <v>4363</v>
      </c>
    </row>
    <row r="216" spans="1:13" hidden="1">
      <c r="A216" s="39">
        <v>214</v>
      </c>
      <c r="B216" s="20" t="s">
        <v>55</v>
      </c>
      <c r="C216" s="41" t="s">
        <v>96</v>
      </c>
      <c r="D216" s="21">
        <v>45893</v>
      </c>
      <c r="E216" s="29" t="s">
        <v>66</v>
      </c>
      <c r="F216" s="2" t="s">
        <v>45</v>
      </c>
      <c r="G216" s="30">
        <v>0.33333333333333331</v>
      </c>
      <c r="H216" s="25">
        <v>0.66666666666666663</v>
      </c>
      <c r="I216" s="2" t="s">
        <v>45</v>
      </c>
      <c r="J216" s="2" t="s">
        <v>13</v>
      </c>
      <c r="K216" s="10" t="str">
        <f t="shared" si="4"/>
        <v>8.0</v>
      </c>
      <c r="L216" s="8">
        <v>85619</v>
      </c>
      <c r="M216" s="8">
        <v>2680</v>
      </c>
    </row>
    <row r="217" spans="1:13">
      <c r="A217" s="39">
        <v>215</v>
      </c>
      <c r="B217" s="20" t="s">
        <v>37</v>
      </c>
      <c r="C217" s="41" t="s">
        <v>37</v>
      </c>
      <c r="D217" s="21">
        <v>45893</v>
      </c>
      <c r="E217" s="22" t="s">
        <v>75</v>
      </c>
      <c r="F217" s="7" t="s">
        <v>98</v>
      </c>
      <c r="G217" s="30">
        <v>0.41666666666666669</v>
      </c>
      <c r="H217" s="25">
        <v>0.83333333333333337</v>
      </c>
      <c r="I217" s="2" t="s">
        <v>13</v>
      </c>
      <c r="J217" s="1" t="s">
        <v>98</v>
      </c>
      <c r="K217" s="10" t="str">
        <f t="shared" si="4"/>
        <v>10.0</v>
      </c>
      <c r="L217" s="23">
        <v>135500</v>
      </c>
      <c r="M217" s="23">
        <v>5246</v>
      </c>
    </row>
    <row r="218" spans="1:13" hidden="1">
      <c r="A218" s="20">
        <v>216</v>
      </c>
      <c r="B218" s="20" t="s">
        <v>96</v>
      </c>
      <c r="C218" s="41" t="s">
        <v>96</v>
      </c>
      <c r="D218" s="21">
        <v>45895</v>
      </c>
      <c r="E218" s="3" t="s">
        <v>19</v>
      </c>
      <c r="F218" s="5" t="s">
        <v>20</v>
      </c>
      <c r="G218" s="15">
        <v>0.29166666666666669</v>
      </c>
      <c r="H218" s="25">
        <v>0.66666666666666663</v>
      </c>
      <c r="I218" s="20" t="s">
        <v>13</v>
      </c>
      <c r="J218" s="2" t="s">
        <v>23</v>
      </c>
      <c r="K218" s="10" t="str">
        <f t="shared" si="4"/>
        <v>9.0</v>
      </c>
      <c r="L218" s="32">
        <v>91011</v>
      </c>
      <c r="M218" s="27">
        <v>2593</v>
      </c>
    </row>
    <row r="219" spans="1:13">
      <c r="A219" s="20">
        <v>217</v>
      </c>
      <c r="B219" s="20" t="s">
        <v>37</v>
      </c>
      <c r="C219" s="41" t="s">
        <v>37</v>
      </c>
      <c r="D219" s="21">
        <v>45895</v>
      </c>
      <c r="E219" s="3" t="s">
        <v>186</v>
      </c>
      <c r="F219" s="9" t="s">
        <v>45</v>
      </c>
      <c r="G219" s="15">
        <v>0.41666666666666669</v>
      </c>
      <c r="H219" s="25">
        <v>0.75</v>
      </c>
      <c r="I219" s="20" t="s">
        <v>13</v>
      </c>
      <c r="J219" s="2" t="s">
        <v>45</v>
      </c>
      <c r="K219" s="10" t="str">
        <f t="shared" si="4"/>
        <v>8.0</v>
      </c>
      <c r="L219" s="27">
        <v>77499</v>
      </c>
      <c r="M219" s="27">
        <v>2222</v>
      </c>
    </row>
    <row r="220" spans="1:13">
      <c r="A220" s="39">
        <v>218</v>
      </c>
      <c r="B220" s="20" t="s">
        <v>37</v>
      </c>
      <c r="C220" s="41" t="s">
        <v>95</v>
      </c>
      <c r="D220" s="21">
        <v>45896</v>
      </c>
      <c r="E220" s="22" t="s">
        <v>75</v>
      </c>
      <c r="F220" s="7" t="s">
        <v>98</v>
      </c>
      <c r="G220" s="1">
        <v>0.58333333333333337</v>
      </c>
      <c r="H220" s="1">
        <v>0.9375</v>
      </c>
      <c r="I220" s="1" t="s">
        <v>98</v>
      </c>
      <c r="J220" s="2" t="s">
        <v>13</v>
      </c>
      <c r="K220" s="10" t="str">
        <f t="shared" si="4"/>
        <v>8.5</v>
      </c>
      <c r="L220" s="23">
        <v>135500</v>
      </c>
      <c r="M220" s="23">
        <v>5246</v>
      </c>
    </row>
    <row r="221" spans="1:13" hidden="1">
      <c r="A221" s="39">
        <v>219</v>
      </c>
      <c r="B221" s="20" t="s">
        <v>55</v>
      </c>
      <c r="C221" s="41" t="s">
        <v>96</v>
      </c>
      <c r="D221" s="21">
        <v>45898</v>
      </c>
      <c r="E221" s="29" t="s">
        <v>66</v>
      </c>
      <c r="F221" s="2" t="s">
        <v>45</v>
      </c>
      <c r="G221" s="30">
        <v>0.33333333333333331</v>
      </c>
      <c r="H221" s="25">
        <v>0.66666666666666663</v>
      </c>
      <c r="I221" s="2" t="s">
        <v>45</v>
      </c>
      <c r="J221" s="2" t="s">
        <v>36</v>
      </c>
      <c r="K221" s="10" t="str">
        <f t="shared" si="4"/>
        <v>8.0</v>
      </c>
      <c r="L221" s="8">
        <v>85619</v>
      </c>
      <c r="M221" s="8">
        <v>2680</v>
      </c>
    </row>
    <row r="222" spans="1:13">
      <c r="A222" s="20">
        <v>220</v>
      </c>
      <c r="B222" s="20" t="s">
        <v>37</v>
      </c>
      <c r="C222" s="41" t="s">
        <v>95</v>
      </c>
      <c r="D222" s="21">
        <v>45899</v>
      </c>
      <c r="E222" s="29" t="s">
        <v>39</v>
      </c>
      <c r="F222" s="30" t="s">
        <v>98</v>
      </c>
      <c r="G222" s="30">
        <v>0.54166666666666663</v>
      </c>
      <c r="H222" s="25">
        <v>0.875</v>
      </c>
      <c r="I222" s="30" t="s">
        <v>98</v>
      </c>
      <c r="J222" s="30" t="s">
        <v>98</v>
      </c>
      <c r="K222" s="10" t="str">
        <f t="shared" si="4"/>
        <v>8.0</v>
      </c>
      <c r="L222" s="31">
        <v>169379</v>
      </c>
      <c r="M222" s="17">
        <v>5622</v>
      </c>
    </row>
    <row r="223" spans="1:13" hidden="1">
      <c r="A223" s="20">
        <v>221</v>
      </c>
      <c r="B223" s="20" t="s">
        <v>55</v>
      </c>
      <c r="C223" s="41" t="s">
        <v>55</v>
      </c>
      <c r="D223" s="21">
        <v>45900</v>
      </c>
      <c r="E223" s="29" t="s">
        <v>186</v>
      </c>
      <c r="F223" s="7" t="s">
        <v>45</v>
      </c>
      <c r="G223" s="15">
        <v>0.41666666666666669</v>
      </c>
      <c r="H223" s="25">
        <v>0.75</v>
      </c>
      <c r="I223" s="30" t="s">
        <v>29</v>
      </c>
      <c r="J223" s="30" t="s">
        <v>45</v>
      </c>
      <c r="K223" s="10" t="str">
        <f t="shared" si="4"/>
        <v>8.0</v>
      </c>
      <c r="L223" s="27">
        <v>77499</v>
      </c>
      <c r="M223" s="27">
        <v>2222</v>
      </c>
    </row>
    <row r="224" spans="1:13">
      <c r="A224" s="39">
        <v>222</v>
      </c>
      <c r="B224" s="20" t="s">
        <v>37</v>
      </c>
      <c r="C224" s="41" t="s">
        <v>95</v>
      </c>
      <c r="D224" s="21">
        <v>45900</v>
      </c>
      <c r="E224" s="22" t="s">
        <v>75</v>
      </c>
      <c r="F224" s="7" t="s">
        <v>98</v>
      </c>
      <c r="G224" s="1">
        <v>0.58333333333333337</v>
      </c>
      <c r="H224" s="1">
        <v>0.9375</v>
      </c>
      <c r="I224" s="1" t="s">
        <v>98</v>
      </c>
      <c r="J224" s="2" t="s">
        <v>36</v>
      </c>
      <c r="K224" s="10" t="str">
        <f t="shared" si="4"/>
        <v>8.5</v>
      </c>
      <c r="L224" s="23">
        <v>135500</v>
      </c>
      <c r="M224" s="23">
        <v>5246</v>
      </c>
    </row>
    <row r="225" spans="1:13">
      <c r="A225" s="39">
        <v>223</v>
      </c>
      <c r="B225" s="20" t="s">
        <v>48</v>
      </c>
      <c r="C225" s="41" t="s">
        <v>95</v>
      </c>
      <c r="D225" s="21">
        <v>45901</v>
      </c>
      <c r="E225" s="79" t="s">
        <v>43</v>
      </c>
      <c r="F225" s="2" t="s">
        <v>45</v>
      </c>
      <c r="G225" s="76">
        <v>0.33333333333333331</v>
      </c>
      <c r="H225" s="25">
        <v>0.79166666666666663</v>
      </c>
      <c r="I225" s="20" t="s">
        <v>47</v>
      </c>
      <c r="J225" s="2" t="s">
        <v>45</v>
      </c>
      <c r="K225" s="10" t="str">
        <f t="shared" si="4"/>
        <v>11.0</v>
      </c>
      <c r="L225" s="11">
        <v>168666</v>
      </c>
      <c r="M225" s="8">
        <v>4919</v>
      </c>
    </row>
    <row r="226" spans="1:13">
      <c r="A226" s="20">
        <v>224</v>
      </c>
      <c r="B226" s="20" t="s">
        <v>85</v>
      </c>
      <c r="C226" s="41" t="s">
        <v>95</v>
      </c>
      <c r="D226" s="21">
        <v>45901</v>
      </c>
      <c r="E226" s="6" t="s">
        <v>184</v>
      </c>
      <c r="F226" s="7" t="s">
        <v>45</v>
      </c>
      <c r="G226" s="77">
        <v>0.41666666666666669</v>
      </c>
      <c r="H226" s="25">
        <v>0.75</v>
      </c>
      <c r="I226" s="22" t="s">
        <v>18</v>
      </c>
      <c r="J226" s="7" t="s">
        <v>45</v>
      </c>
      <c r="K226" s="10" t="str">
        <f t="shared" si="4"/>
        <v>8.0</v>
      </c>
      <c r="L226" s="27">
        <v>77499</v>
      </c>
      <c r="M226" s="27">
        <v>2222</v>
      </c>
    </row>
    <row r="227" spans="1:13" hidden="1">
      <c r="A227" s="20">
        <v>225</v>
      </c>
      <c r="B227" s="20" t="s">
        <v>55</v>
      </c>
      <c r="C227" s="41" t="s">
        <v>96</v>
      </c>
      <c r="D227" s="21">
        <v>45901</v>
      </c>
      <c r="E227" s="28" t="s">
        <v>15</v>
      </c>
      <c r="F227" s="22" t="s">
        <v>65</v>
      </c>
      <c r="G227" s="15">
        <v>0.33333333333333331</v>
      </c>
      <c r="H227" s="1">
        <v>0.66666666666666663</v>
      </c>
      <c r="I227" s="20" t="s">
        <v>87</v>
      </c>
      <c r="J227" s="20" t="s">
        <v>65</v>
      </c>
      <c r="K227" s="10" t="str">
        <f t="shared" si="4"/>
        <v>8.0</v>
      </c>
      <c r="L227" s="11">
        <v>75904</v>
      </c>
      <c r="M227" s="8">
        <v>2018</v>
      </c>
    </row>
    <row r="228" spans="1:13" hidden="1">
      <c r="A228" s="39">
        <v>226</v>
      </c>
      <c r="B228" s="20" t="s">
        <v>55</v>
      </c>
      <c r="C228" s="41" t="s">
        <v>96</v>
      </c>
      <c r="D228" s="21">
        <v>45903</v>
      </c>
      <c r="E228" s="29" t="s">
        <v>66</v>
      </c>
      <c r="F228" s="2" t="s">
        <v>45</v>
      </c>
      <c r="G228" s="30">
        <v>0.33333333333333331</v>
      </c>
      <c r="H228" s="25">
        <v>0.66666666666666663</v>
      </c>
      <c r="I228" s="2" t="s">
        <v>45</v>
      </c>
      <c r="J228" s="2" t="s">
        <v>36</v>
      </c>
      <c r="K228" s="10" t="str">
        <f t="shared" si="4"/>
        <v>8.0</v>
      </c>
      <c r="L228" s="8">
        <v>85619</v>
      </c>
      <c r="M228" s="8">
        <v>2680</v>
      </c>
    </row>
    <row r="229" spans="1:13" hidden="1">
      <c r="A229" s="39">
        <v>227</v>
      </c>
      <c r="B229" s="20" t="s">
        <v>55</v>
      </c>
      <c r="C229" s="41" t="s">
        <v>96</v>
      </c>
      <c r="D229" s="21">
        <v>45904</v>
      </c>
      <c r="E229" s="28" t="s">
        <v>15</v>
      </c>
      <c r="F229" s="22" t="s">
        <v>65</v>
      </c>
      <c r="G229" s="15">
        <v>0.375</v>
      </c>
      <c r="H229" s="25">
        <v>0.70833333333333337</v>
      </c>
      <c r="I229" s="20" t="s">
        <v>65</v>
      </c>
      <c r="J229" s="20" t="s">
        <v>87</v>
      </c>
      <c r="K229" s="10" t="str">
        <f t="shared" si="4"/>
        <v>8.0</v>
      </c>
      <c r="L229" s="11">
        <v>75904</v>
      </c>
      <c r="M229" s="8">
        <v>2018</v>
      </c>
    </row>
    <row r="230" spans="1:13" hidden="1">
      <c r="A230" s="20">
        <v>228</v>
      </c>
      <c r="B230" s="20" t="s">
        <v>85</v>
      </c>
      <c r="C230" s="41" t="s">
        <v>96</v>
      </c>
      <c r="D230" s="21">
        <v>45905</v>
      </c>
      <c r="E230" s="6" t="s">
        <v>184</v>
      </c>
      <c r="F230" s="7" t="s">
        <v>45</v>
      </c>
      <c r="G230" s="1">
        <v>0.41666666666666669</v>
      </c>
      <c r="H230" s="1">
        <v>0.75</v>
      </c>
      <c r="I230" s="7" t="s">
        <v>36</v>
      </c>
      <c r="J230" s="7" t="s">
        <v>45</v>
      </c>
      <c r="K230" s="10" t="str">
        <f t="shared" si="4"/>
        <v>8.0</v>
      </c>
      <c r="L230" s="27">
        <v>77499</v>
      </c>
      <c r="M230" s="27">
        <v>2222</v>
      </c>
    </row>
    <row r="231" spans="1:13">
      <c r="A231" s="20">
        <v>229</v>
      </c>
      <c r="B231" s="20" t="s">
        <v>37</v>
      </c>
      <c r="C231" s="41" t="s">
        <v>95</v>
      </c>
      <c r="D231" s="21">
        <v>45907</v>
      </c>
      <c r="E231" s="6" t="s">
        <v>82</v>
      </c>
      <c r="F231" s="7" t="s">
        <v>20</v>
      </c>
      <c r="G231" s="15">
        <v>0.58333333333333337</v>
      </c>
      <c r="H231" s="25">
        <v>0.91666666666666663</v>
      </c>
      <c r="I231" s="20" t="s">
        <v>28</v>
      </c>
      <c r="J231" s="2" t="s">
        <v>21</v>
      </c>
      <c r="K231" s="10" t="str">
        <f t="shared" si="4"/>
        <v>8.0</v>
      </c>
      <c r="L231" s="8">
        <v>171598</v>
      </c>
      <c r="M231" s="8">
        <v>5654</v>
      </c>
    </row>
    <row r="232" spans="1:13" hidden="1">
      <c r="A232" s="39">
        <v>230</v>
      </c>
      <c r="B232" s="20" t="s">
        <v>55</v>
      </c>
      <c r="C232" s="41" t="s">
        <v>96</v>
      </c>
      <c r="D232" s="21">
        <v>45908</v>
      </c>
      <c r="E232" s="29" t="s">
        <v>66</v>
      </c>
      <c r="F232" s="2" t="s">
        <v>45</v>
      </c>
      <c r="G232" s="30">
        <v>0.29166666666666669</v>
      </c>
      <c r="H232" s="25">
        <v>0.625</v>
      </c>
      <c r="I232" s="2" t="s">
        <v>45</v>
      </c>
      <c r="J232" s="2" t="s">
        <v>13</v>
      </c>
      <c r="K232" s="10" t="str">
        <f t="shared" si="4"/>
        <v>8.0</v>
      </c>
      <c r="L232" s="8">
        <v>85619</v>
      </c>
      <c r="M232" s="8">
        <v>2680</v>
      </c>
    </row>
    <row r="233" spans="1:13">
      <c r="A233" s="39">
        <v>231</v>
      </c>
      <c r="B233" s="20" t="s">
        <v>37</v>
      </c>
      <c r="C233" s="41" t="s">
        <v>95</v>
      </c>
      <c r="D233" s="21">
        <v>45908</v>
      </c>
      <c r="E233" s="22" t="s">
        <v>75</v>
      </c>
      <c r="F233" s="7" t="s">
        <v>98</v>
      </c>
      <c r="G233" s="1">
        <v>0.58333333333333337</v>
      </c>
      <c r="H233" s="1">
        <v>0.9375</v>
      </c>
      <c r="I233" s="1" t="s">
        <v>98</v>
      </c>
      <c r="J233" s="2" t="s">
        <v>72</v>
      </c>
      <c r="K233" s="10" t="str">
        <f t="shared" si="4"/>
        <v>8.5</v>
      </c>
      <c r="L233" s="23">
        <v>135500</v>
      </c>
      <c r="M233" s="23">
        <v>5246</v>
      </c>
    </row>
    <row r="234" spans="1:13" hidden="1">
      <c r="A234" s="20">
        <v>232</v>
      </c>
      <c r="B234" s="20" t="s">
        <v>85</v>
      </c>
      <c r="C234" s="41" t="s">
        <v>96</v>
      </c>
      <c r="D234" s="21">
        <v>45910</v>
      </c>
      <c r="E234" s="6" t="s">
        <v>184</v>
      </c>
      <c r="F234" s="7" t="s">
        <v>45</v>
      </c>
      <c r="G234" s="1">
        <v>0.41666666666666669</v>
      </c>
      <c r="H234" s="1">
        <v>0.75</v>
      </c>
      <c r="I234" s="20" t="s">
        <v>36</v>
      </c>
      <c r="J234" s="7" t="s">
        <v>45</v>
      </c>
      <c r="K234" s="10" t="str">
        <f t="shared" si="4"/>
        <v>8.0</v>
      </c>
      <c r="L234" s="27">
        <v>77499</v>
      </c>
      <c r="M234" s="27">
        <v>2222</v>
      </c>
    </row>
    <row r="235" spans="1:13">
      <c r="A235" s="20">
        <v>233</v>
      </c>
      <c r="B235" s="20" t="s">
        <v>37</v>
      </c>
      <c r="C235" s="41" t="s">
        <v>95</v>
      </c>
      <c r="D235" s="21">
        <v>45911</v>
      </c>
      <c r="E235" s="29" t="s">
        <v>39</v>
      </c>
      <c r="F235" s="30" t="s">
        <v>98</v>
      </c>
      <c r="G235" s="30">
        <v>0.54166666666666663</v>
      </c>
      <c r="H235" s="25">
        <v>0.875</v>
      </c>
      <c r="I235" s="30" t="s">
        <v>98</v>
      </c>
      <c r="J235" s="2" t="s">
        <v>40</v>
      </c>
      <c r="K235" s="10" t="str">
        <f t="shared" si="4"/>
        <v>8.0</v>
      </c>
      <c r="L235" s="31">
        <v>169379</v>
      </c>
      <c r="M235" s="17">
        <v>5622</v>
      </c>
    </row>
    <row r="236" spans="1:13" hidden="1">
      <c r="A236" s="39">
        <v>234</v>
      </c>
      <c r="B236" s="20" t="s">
        <v>55</v>
      </c>
      <c r="C236" s="41" t="s">
        <v>96</v>
      </c>
      <c r="D236" s="21">
        <v>45913</v>
      </c>
      <c r="E236" s="29" t="s">
        <v>66</v>
      </c>
      <c r="F236" s="2" t="s">
        <v>45</v>
      </c>
      <c r="G236" s="30">
        <v>0.41666666666666669</v>
      </c>
      <c r="H236" s="25">
        <v>0.75</v>
      </c>
      <c r="I236" s="2" t="s">
        <v>45</v>
      </c>
      <c r="J236" s="2" t="s">
        <v>36</v>
      </c>
      <c r="K236" s="10" t="str">
        <f t="shared" si="4"/>
        <v>8.0</v>
      </c>
      <c r="L236" s="8">
        <v>85619</v>
      </c>
      <c r="M236" s="8">
        <v>2680</v>
      </c>
    </row>
    <row r="237" spans="1:13">
      <c r="A237" s="39">
        <v>235</v>
      </c>
      <c r="B237" s="20" t="s">
        <v>37</v>
      </c>
      <c r="C237" s="41" t="s">
        <v>95</v>
      </c>
      <c r="D237" s="21">
        <v>45913</v>
      </c>
      <c r="E237" s="6" t="s">
        <v>82</v>
      </c>
      <c r="F237" s="7" t="s">
        <v>20</v>
      </c>
      <c r="G237" s="30">
        <v>0.33333333333333331</v>
      </c>
      <c r="H237" s="25">
        <v>0.875</v>
      </c>
      <c r="I237" s="20" t="s">
        <v>28</v>
      </c>
      <c r="J237" s="2" t="s">
        <v>21</v>
      </c>
      <c r="K237" s="10" t="str">
        <f t="shared" si="4"/>
        <v>13.0</v>
      </c>
      <c r="L237" s="8">
        <v>171598</v>
      </c>
      <c r="M237" s="8">
        <v>5654</v>
      </c>
    </row>
    <row r="238" spans="1:13">
      <c r="A238" s="20">
        <v>236</v>
      </c>
      <c r="B238" s="20" t="s">
        <v>48</v>
      </c>
      <c r="C238" s="41" t="s">
        <v>95</v>
      </c>
      <c r="D238" s="21">
        <v>45914</v>
      </c>
      <c r="E238" s="28" t="s">
        <v>43</v>
      </c>
      <c r="F238" s="2" t="s">
        <v>45</v>
      </c>
      <c r="G238" s="15">
        <v>0.29166666666666669</v>
      </c>
      <c r="H238" s="25">
        <v>0.75</v>
      </c>
      <c r="I238" s="20" t="s">
        <v>45</v>
      </c>
      <c r="J238" s="2" t="s">
        <v>18</v>
      </c>
      <c r="K238" s="10" t="str">
        <f t="shared" si="4"/>
        <v>11.0</v>
      </c>
      <c r="L238" s="11">
        <v>168666</v>
      </c>
      <c r="M238" s="8">
        <v>4919</v>
      </c>
    </row>
    <row r="239" spans="1:13" hidden="1">
      <c r="A239" s="20">
        <v>237</v>
      </c>
      <c r="B239" s="20" t="s">
        <v>85</v>
      </c>
      <c r="C239" s="41" t="s">
        <v>96</v>
      </c>
      <c r="D239" s="21">
        <v>45915</v>
      </c>
      <c r="E239" s="6" t="s">
        <v>184</v>
      </c>
      <c r="F239" s="7" t="s">
        <v>45</v>
      </c>
      <c r="G239" s="1">
        <v>0.41666666666666669</v>
      </c>
      <c r="H239" s="1">
        <v>0.75</v>
      </c>
      <c r="I239" s="22" t="s">
        <v>36</v>
      </c>
      <c r="J239" s="7" t="s">
        <v>45</v>
      </c>
      <c r="K239" s="10" t="str">
        <f t="shared" si="4"/>
        <v>8.0</v>
      </c>
      <c r="L239" s="27">
        <v>77499</v>
      </c>
      <c r="M239" s="27">
        <v>2222</v>
      </c>
    </row>
    <row r="240" spans="1:13">
      <c r="A240" s="39">
        <v>238</v>
      </c>
      <c r="B240" s="20" t="s">
        <v>37</v>
      </c>
      <c r="C240" s="41" t="s">
        <v>95</v>
      </c>
      <c r="D240" s="21">
        <v>45916</v>
      </c>
      <c r="E240" s="22" t="s">
        <v>75</v>
      </c>
      <c r="F240" s="7" t="s">
        <v>98</v>
      </c>
      <c r="G240" s="1">
        <v>0.58333333333333337</v>
      </c>
      <c r="H240" s="1">
        <v>0.9375</v>
      </c>
      <c r="I240" s="1" t="s">
        <v>98</v>
      </c>
      <c r="J240" s="2" t="s">
        <v>36</v>
      </c>
      <c r="K240" s="10" t="str">
        <f t="shared" si="4"/>
        <v>8.5</v>
      </c>
      <c r="L240" s="23">
        <v>135500</v>
      </c>
      <c r="M240" s="23">
        <v>5246</v>
      </c>
    </row>
    <row r="241" spans="1:13">
      <c r="A241" s="39">
        <v>239</v>
      </c>
      <c r="B241" s="20" t="s">
        <v>37</v>
      </c>
      <c r="C241" s="41" t="s">
        <v>95</v>
      </c>
      <c r="D241" s="21">
        <v>45916</v>
      </c>
      <c r="E241" s="28" t="s">
        <v>78</v>
      </c>
      <c r="F241" s="7" t="s">
        <v>20</v>
      </c>
      <c r="G241" s="15">
        <v>0.29166666666666669</v>
      </c>
      <c r="H241" s="1">
        <v>0.66666666666666663</v>
      </c>
      <c r="I241" s="30" t="s">
        <v>13</v>
      </c>
      <c r="J241" s="2" t="s">
        <v>21</v>
      </c>
      <c r="K241" s="10" t="str">
        <f t="shared" si="4"/>
        <v>9.0</v>
      </c>
      <c r="L241" s="27">
        <v>115906</v>
      </c>
      <c r="M241" s="27">
        <v>3247</v>
      </c>
    </row>
    <row r="242" spans="1:13" hidden="1">
      <c r="A242" s="20">
        <v>240</v>
      </c>
      <c r="B242" s="20" t="s">
        <v>55</v>
      </c>
      <c r="C242" s="41" t="s">
        <v>96</v>
      </c>
      <c r="D242" s="21">
        <v>45918</v>
      </c>
      <c r="E242" s="29" t="s">
        <v>66</v>
      </c>
      <c r="F242" s="2" t="s">
        <v>45</v>
      </c>
      <c r="G242" s="30">
        <v>0.33333333333333331</v>
      </c>
      <c r="H242" s="25">
        <v>0.66666666666666663</v>
      </c>
      <c r="I242" s="2" t="s">
        <v>45</v>
      </c>
      <c r="J242" s="2" t="s">
        <v>36</v>
      </c>
      <c r="K242" s="10" t="str">
        <f t="shared" si="4"/>
        <v>8.0</v>
      </c>
      <c r="L242" s="8">
        <v>85619</v>
      </c>
      <c r="M242" s="8">
        <v>2680</v>
      </c>
    </row>
    <row r="243" spans="1:13" hidden="1">
      <c r="A243" s="20">
        <v>241</v>
      </c>
      <c r="B243" s="20" t="s">
        <v>85</v>
      </c>
      <c r="C243" s="41" t="s">
        <v>96</v>
      </c>
      <c r="D243" s="21">
        <v>45920</v>
      </c>
      <c r="E243" s="6" t="s">
        <v>184</v>
      </c>
      <c r="F243" s="7" t="s">
        <v>45</v>
      </c>
      <c r="G243" s="1">
        <v>0.41666666666666669</v>
      </c>
      <c r="H243" s="1">
        <v>0.75</v>
      </c>
      <c r="I243" s="20" t="s">
        <v>36</v>
      </c>
      <c r="J243" s="7" t="s">
        <v>45</v>
      </c>
      <c r="K243" s="10" t="str">
        <f t="shared" si="4"/>
        <v>8.0</v>
      </c>
      <c r="L243" s="27">
        <v>77499</v>
      </c>
      <c r="M243" s="27">
        <v>2222</v>
      </c>
    </row>
    <row r="244" spans="1:13">
      <c r="A244" s="39">
        <v>242</v>
      </c>
      <c r="B244" s="20" t="s">
        <v>37</v>
      </c>
      <c r="C244" s="41" t="s">
        <v>95</v>
      </c>
      <c r="D244" s="21">
        <v>45922</v>
      </c>
      <c r="E244" s="6" t="s">
        <v>82</v>
      </c>
      <c r="F244" s="7" t="s">
        <v>20</v>
      </c>
      <c r="G244" s="15">
        <v>0.33333333333333331</v>
      </c>
      <c r="H244" s="25">
        <v>0.75</v>
      </c>
      <c r="I244" s="20" t="s">
        <v>16</v>
      </c>
      <c r="J244" s="2" t="s">
        <v>21</v>
      </c>
      <c r="K244" s="10" t="str">
        <f t="shared" ref="K244:K300" si="5">TEXT((VALUE(H244)-VALUE(G244))*24,"0.0")</f>
        <v>10.0</v>
      </c>
      <c r="L244" s="8">
        <v>171598</v>
      </c>
      <c r="M244" s="8">
        <v>5654</v>
      </c>
    </row>
    <row r="245" spans="1:13" hidden="1">
      <c r="A245" s="39">
        <v>243</v>
      </c>
      <c r="B245" s="20" t="s">
        <v>55</v>
      </c>
      <c r="C245" s="41" t="s">
        <v>96</v>
      </c>
      <c r="D245" s="21">
        <v>45923</v>
      </c>
      <c r="E245" s="29" t="s">
        <v>66</v>
      </c>
      <c r="F245" s="2" t="s">
        <v>45</v>
      </c>
      <c r="G245" s="30">
        <v>0.33333333333333331</v>
      </c>
      <c r="H245" s="25">
        <v>0.66666666666666663</v>
      </c>
      <c r="I245" s="2" t="s">
        <v>45</v>
      </c>
      <c r="J245" s="2" t="s">
        <v>72</v>
      </c>
      <c r="K245" s="10" t="str">
        <f t="shared" si="5"/>
        <v>8.0</v>
      </c>
      <c r="L245" s="8">
        <v>85619</v>
      </c>
      <c r="M245" s="8">
        <v>2680</v>
      </c>
    </row>
    <row r="246" spans="1:13">
      <c r="A246" s="20">
        <v>244</v>
      </c>
      <c r="B246" s="20" t="s">
        <v>37</v>
      </c>
      <c r="C246" s="41" t="s">
        <v>95</v>
      </c>
      <c r="D246" s="21">
        <v>45924</v>
      </c>
      <c r="E246" s="22" t="s">
        <v>75</v>
      </c>
      <c r="F246" s="7" t="s">
        <v>98</v>
      </c>
      <c r="G246" s="1">
        <v>0.58333333333333337</v>
      </c>
      <c r="H246" s="1">
        <v>0.9375</v>
      </c>
      <c r="I246" s="1" t="s">
        <v>98</v>
      </c>
      <c r="J246" s="2" t="s">
        <v>36</v>
      </c>
      <c r="K246" s="10" t="str">
        <f t="shared" si="5"/>
        <v>8.5</v>
      </c>
      <c r="L246" s="23">
        <v>135500</v>
      </c>
      <c r="M246" s="23">
        <v>5246</v>
      </c>
    </row>
    <row r="247" spans="1:13" hidden="1">
      <c r="A247" s="20">
        <v>245</v>
      </c>
      <c r="B247" s="20" t="s">
        <v>96</v>
      </c>
      <c r="C247" s="41" t="s">
        <v>96</v>
      </c>
      <c r="D247" s="21">
        <v>45925</v>
      </c>
      <c r="E247" s="3" t="s">
        <v>19</v>
      </c>
      <c r="F247" s="5" t="s">
        <v>20</v>
      </c>
      <c r="G247" s="15">
        <v>0.29166666666666669</v>
      </c>
      <c r="H247" s="25">
        <v>0.66666666666666663</v>
      </c>
      <c r="I247" s="20" t="s">
        <v>84</v>
      </c>
      <c r="J247" s="2" t="s">
        <v>18</v>
      </c>
      <c r="K247" s="10" t="str">
        <f t="shared" si="5"/>
        <v>9.0</v>
      </c>
      <c r="L247" s="32">
        <v>91011</v>
      </c>
      <c r="M247" s="27">
        <v>2593</v>
      </c>
    </row>
    <row r="248" spans="1:13">
      <c r="A248" s="39">
        <v>246</v>
      </c>
      <c r="B248" s="20" t="s">
        <v>85</v>
      </c>
      <c r="C248" s="41" t="s">
        <v>95</v>
      </c>
      <c r="D248" s="21">
        <v>45925</v>
      </c>
      <c r="E248" s="6" t="s">
        <v>184</v>
      </c>
      <c r="F248" s="7" t="s">
        <v>45</v>
      </c>
      <c r="G248" s="1">
        <v>0.41666666666666669</v>
      </c>
      <c r="H248" s="1">
        <v>0.75</v>
      </c>
      <c r="I248" s="22" t="s">
        <v>36</v>
      </c>
      <c r="J248" s="7" t="s">
        <v>45</v>
      </c>
      <c r="K248" s="10" t="str">
        <f t="shared" si="5"/>
        <v>8.0</v>
      </c>
      <c r="L248" s="27">
        <v>77499</v>
      </c>
      <c r="M248" s="27">
        <v>2222</v>
      </c>
    </row>
    <row r="249" spans="1:13">
      <c r="A249" s="39">
        <v>247</v>
      </c>
      <c r="B249" s="20" t="s">
        <v>48</v>
      </c>
      <c r="C249" s="41" t="s">
        <v>95</v>
      </c>
      <c r="D249" s="21">
        <v>45928</v>
      </c>
      <c r="E249" s="28" t="s">
        <v>43</v>
      </c>
      <c r="F249" s="2" t="s">
        <v>45</v>
      </c>
      <c r="G249" s="15">
        <v>0.29166666666666669</v>
      </c>
      <c r="H249" s="25">
        <v>0.75</v>
      </c>
      <c r="I249" s="20" t="s">
        <v>45</v>
      </c>
      <c r="J249" s="2" t="s">
        <v>18</v>
      </c>
      <c r="K249" s="10" t="str">
        <f t="shared" si="5"/>
        <v>11.0</v>
      </c>
      <c r="L249" s="11">
        <v>168666</v>
      </c>
      <c r="M249" s="8">
        <v>4919</v>
      </c>
    </row>
    <row r="250" spans="1:13">
      <c r="A250" s="20">
        <v>248</v>
      </c>
      <c r="B250" s="20" t="s">
        <v>37</v>
      </c>
      <c r="C250" s="41" t="s">
        <v>95</v>
      </c>
      <c r="D250" s="21">
        <v>45928</v>
      </c>
      <c r="E250" s="22" t="s">
        <v>75</v>
      </c>
      <c r="F250" s="7" t="s">
        <v>98</v>
      </c>
      <c r="G250" s="1">
        <v>0.58333333333333337</v>
      </c>
      <c r="H250" s="1">
        <v>0.9375</v>
      </c>
      <c r="I250" s="1" t="s">
        <v>98</v>
      </c>
      <c r="J250" s="2" t="s">
        <v>36</v>
      </c>
      <c r="K250" s="10" t="str">
        <f t="shared" si="5"/>
        <v>8.5</v>
      </c>
      <c r="L250" s="23">
        <v>135500</v>
      </c>
      <c r="M250" s="23">
        <v>5246</v>
      </c>
    </row>
    <row r="251" spans="1:13" hidden="1">
      <c r="A251" s="20">
        <v>249</v>
      </c>
      <c r="B251" s="20" t="s">
        <v>55</v>
      </c>
      <c r="C251" s="41" t="s">
        <v>96</v>
      </c>
      <c r="D251" s="21">
        <v>45928</v>
      </c>
      <c r="E251" s="29" t="s">
        <v>66</v>
      </c>
      <c r="F251" s="2" t="s">
        <v>45</v>
      </c>
      <c r="G251" s="30">
        <v>0.33333333333333331</v>
      </c>
      <c r="H251" s="25">
        <v>0.66666666666666663</v>
      </c>
      <c r="I251" s="2" t="s">
        <v>45</v>
      </c>
      <c r="J251" s="2" t="s">
        <v>36</v>
      </c>
      <c r="K251" s="10" t="str">
        <f t="shared" si="5"/>
        <v>8.0</v>
      </c>
      <c r="L251" s="8">
        <v>85619</v>
      </c>
      <c r="M251" s="8">
        <v>2680</v>
      </c>
    </row>
    <row r="252" spans="1:13" hidden="1">
      <c r="A252" s="39">
        <v>250</v>
      </c>
      <c r="B252" s="20" t="s">
        <v>55</v>
      </c>
      <c r="C252" s="41" t="s">
        <v>55</v>
      </c>
      <c r="D252" s="21">
        <v>45930</v>
      </c>
      <c r="E252" s="6" t="s">
        <v>184</v>
      </c>
      <c r="F252" s="7" t="s">
        <v>45</v>
      </c>
      <c r="G252" s="15">
        <v>0.41666666666666669</v>
      </c>
      <c r="H252" s="25">
        <v>0.75</v>
      </c>
      <c r="I252" s="20" t="s">
        <v>13</v>
      </c>
      <c r="J252" s="2" t="s">
        <v>45</v>
      </c>
      <c r="K252" s="10" t="str">
        <f>TEXT((VALUE(H252)-VALUE(G252))*24,"0.0")</f>
        <v>8.0</v>
      </c>
      <c r="L252" s="27">
        <v>77499</v>
      </c>
      <c r="M252" s="27">
        <v>2222</v>
      </c>
    </row>
    <row r="253" spans="1:13">
      <c r="A253" s="39">
        <v>251</v>
      </c>
      <c r="B253" s="20" t="s">
        <v>37</v>
      </c>
      <c r="C253" s="41" t="s">
        <v>95</v>
      </c>
      <c r="D253" s="21">
        <v>45931</v>
      </c>
      <c r="E253" s="6" t="s">
        <v>82</v>
      </c>
      <c r="F253" s="7" t="s">
        <v>20</v>
      </c>
      <c r="G253" s="15">
        <v>0.33333333333333331</v>
      </c>
      <c r="H253" s="25">
        <v>0.75</v>
      </c>
      <c r="I253" s="20" t="s">
        <v>16</v>
      </c>
      <c r="J253" s="2" t="s">
        <v>21</v>
      </c>
      <c r="K253" s="10" t="str">
        <f t="shared" si="5"/>
        <v>10.0</v>
      </c>
      <c r="L253" s="8">
        <v>171598</v>
      </c>
      <c r="M253" s="8">
        <v>5654</v>
      </c>
    </row>
    <row r="254" spans="1:13">
      <c r="A254" s="20">
        <v>252</v>
      </c>
      <c r="B254" s="20" t="s">
        <v>37</v>
      </c>
      <c r="C254" s="41" t="s">
        <v>95</v>
      </c>
      <c r="D254" s="21">
        <v>45932</v>
      </c>
      <c r="E254" s="29" t="s">
        <v>39</v>
      </c>
      <c r="F254" s="30" t="s">
        <v>98</v>
      </c>
      <c r="G254" s="30">
        <v>0.54166666666666663</v>
      </c>
      <c r="H254" s="25">
        <v>0.875</v>
      </c>
      <c r="I254" s="30" t="s">
        <v>98</v>
      </c>
      <c r="J254" s="2" t="s">
        <v>36</v>
      </c>
      <c r="K254" s="10" t="str">
        <f t="shared" si="5"/>
        <v>8.0</v>
      </c>
      <c r="L254" s="31">
        <v>169379</v>
      </c>
      <c r="M254" s="17">
        <v>5622</v>
      </c>
    </row>
    <row r="255" spans="1:13" hidden="1">
      <c r="A255" s="20">
        <v>253</v>
      </c>
      <c r="B255" s="20" t="s">
        <v>55</v>
      </c>
      <c r="C255" s="41" t="s">
        <v>55</v>
      </c>
      <c r="D255" s="21">
        <v>45936</v>
      </c>
      <c r="E255" s="6" t="s">
        <v>184</v>
      </c>
      <c r="F255" s="7" t="s">
        <v>45</v>
      </c>
      <c r="G255" s="30">
        <v>0.5</v>
      </c>
      <c r="H255" s="25">
        <v>0.83333333333333337</v>
      </c>
      <c r="I255" s="22" t="s">
        <v>18</v>
      </c>
      <c r="J255" s="7" t="s">
        <v>45</v>
      </c>
      <c r="K255" s="10" t="str">
        <f>TEXT((VALUE(H255)-VALUE(G255))*24,"0.0")</f>
        <v>8.0</v>
      </c>
      <c r="L255" s="27">
        <v>77499</v>
      </c>
      <c r="M255" s="27">
        <v>2222</v>
      </c>
    </row>
    <row r="256" spans="1:13">
      <c r="A256" s="39">
        <v>254</v>
      </c>
      <c r="B256" s="20" t="s">
        <v>48</v>
      </c>
      <c r="C256" s="41" t="s">
        <v>95</v>
      </c>
      <c r="D256" s="21">
        <v>45936</v>
      </c>
      <c r="E256" s="28" t="s">
        <v>43</v>
      </c>
      <c r="F256" s="2" t="s">
        <v>45</v>
      </c>
      <c r="G256" s="15">
        <v>0.33333333333333331</v>
      </c>
      <c r="H256" s="25">
        <v>0.79166666666666663</v>
      </c>
      <c r="I256" s="20" t="s">
        <v>49</v>
      </c>
      <c r="J256" s="20" t="s">
        <v>45</v>
      </c>
      <c r="K256" s="10" t="str">
        <f t="shared" si="5"/>
        <v>11.0</v>
      </c>
      <c r="L256" s="11">
        <v>168666</v>
      </c>
      <c r="M256" s="8">
        <v>4919</v>
      </c>
    </row>
    <row r="257" spans="1:13" hidden="1">
      <c r="A257" s="39">
        <v>255</v>
      </c>
      <c r="B257" s="20" t="s">
        <v>55</v>
      </c>
      <c r="C257" s="41" t="s">
        <v>96</v>
      </c>
      <c r="D257" s="21">
        <v>45939</v>
      </c>
      <c r="E257" s="29" t="s">
        <v>66</v>
      </c>
      <c r="F257" s="2" t="s">
        <v>45</v>
      </c>
      <c r="G257" s="30">
        <v>0.33333333333333331</v>
      </c>
      <c r="H257" s="25">
        <v>0.66666666666666663</v>
      </c>
      <c r="I257" s="2" t="s">
        <v>45</v>
      </c>
      <c r="J257" s="2" t="s">
        <v>36</v>
      </c>
      <c r="K257" s="10" t="str">
        <f t="shared" si="5"/>
        <v>8.0</v>
      </c>
      <c r="L257" s="8">
        <v>85619</v>
      </c>
      <c r="M257" s="8">
        <v>2680</v>
      </c>
    </row>
    <row r="258" spans="1:13">
      <c r="A258" s="20">
        <v>256</v>
      </c>
      <c r="B258" s="80" t="s">
        <v>37</v>
      </c>
      <c r="C258" s="81" t="s">
        <v>95</v>
      </c>
      <c r="D258" s="82">
        <v>45939</v>
      </c>
      <c r="E258" s="143" t="s">
        <v>75</v>
      </c>
      <c r="F258" s="84" t="s">
        <v>98</v>
      </c>
      <c r="G258" s="86">
        <v>0.58333333333333337</v>
      </c>
      <c r="H258" s="86">
        <v>0.9375</v>
      </c>
      <c r="I258" s="86" t="s">
        <v>98</v>
      </c>
      <c r="J258" s="87" t="s">
        <v>36</v>
      </c>
      <c r="K258" s="88" t="str">
        <f t="shared" si="5"/>
        <v>8.5</v>
      </c>
      <c r="L258" s="144">
        <v>135500</v>
      </c>
      <c r="M258" s="144">
        <v>5246</v>
      </c>
    </row>
    <row r="259" spans="1:13">
      <c r="A259" s="20">
        <v>257</v>
      </c>
      <c r="B259" s="145" t="s">
        <v>37</v>
      </c>
      <c r="C259" s="106" t="s">
        <v>95</v>
      </c>
      <c r="D259" s="107">
        <v>45940</v>
      </c>
      <c r="E259" s="125" t="s">
        <v>39</v>
      </c>
      <c r="F259" s="126" t="s">
        <v>98</v>
      </c>
      <c r="G259" s="126">
        <v>0.54166666666666663</v>
      </c>
      <c r="H259" s="118">
        <v>0.875</v>
      </c>
      <c r="I259" s="126" t="s">
        <v>98</v>
      </c>
      <c r="J259" s="113" t="s">
        <v>36</v>
      </c>
      <c r="K259" s="114" t="str">
        <f t="shared" si="5"/>
        <v>8.0</v>
      </c>
      <c r="L259" s="127">
        <v>169379</v>
      </c>
      <c r="M259" s="146">
        <v>5622</v>
      </c>
    </row>
    <row r="260" spans="1:13" ht="17.25" thickBot="1">
      <c r="A260" s="39">
        <v>258</v>
      </c>
      <c r="B260" s="148" t="s">
        <v>37</v>
      </c>
      <c r="C260" s="149" t="s">
        <v>95</v>
      </c>
      <c r="D260" s="150">
        <v>45940</v>
      </c>
      <c r="E260" s="151" t="s">
        <v>82</v>
      </c>
      <c r="F260" s="152" t="s">
        <v>20</v>
      </c>
      <c r="G260" s="152">
        <v>0.33333333333333331</v>
      </c>
      <c r="H260" s="153">
        <v>0.75</v>
      </c>
      <c r="I260" s="154" t="s">
        <v>16</v>
      </c>
      <c r="J260" s="155" t="s">
        <v>21</v>
      </c>
      <c r="K260" s="156" t="str">
        <f t="shared" si="5"/>
        <v>10.0</v>
      </c>
      <c r="L260" s="157">
        <v>171598</v>
      </c>
      <c r="M260" s="158">
        <v>5654</v>
      </c>
    </row>
    <row r="261" spans="1:13" hidden="1">
      <c r="A261" s="39">
        <v>259</v>
      </c>
      <c r="B261" s="20" t="s">
        <v>55</v>
      </c>
      <c r="C261" s="41" t="s">
        <v>55</v>
      </c>
      <c r="D261" s="92">
        <v>45941</v>
      </c>
      <c r="E261" s="6" t="s">
        <v>184</v>
      </c>
      <c r="F261" s="7" t="s">
        <v>45</v>
      </c>
      <c r="G261" s="15">
        <v>0.41666666666666669</v>
      </c>
      <c r="H261" s="25">
        <v>0.75</v>
      </c>
      <c r="I261" s="159" t="s">
        <v>29</v>
      </c>
      <c r="J261" s="160" t="s">
        <v>45</v>
      </c>
      <c r="K261" s="10" t="str">
        <f>TEXT((VALUE(H261)-VALUE(G261))*24,"0.0")</f>
        <v>8.0</v>
      </c>
      <c r="L261" s="27">
        <v>77499</v>
      </c>
      <c r="M261" s="27">
        <v>2222</v>
      </c>
    </row>
    <row r="262" spans="1:13">
      <c r="A262" s="20">
        <v>260</v>
      </c>
      <c r="B262" s="48" t="s">
        <v>37</v>
      </c>
      <c r="C262" s="91" t="s">
        <v>95</v>
      </c>
      <c r="D262" s="92">
        <v>45943</v>
      </c>
      <c r="E262" s="28" t="s">
        <v>75</v>
      </c>
      <c r="F262" s="7" t="s">
        <v>98</v>
      </c>
      <c r="G262" s="15">
        <v>0.58333333333333337</v>
      </c>
      <c r="H262" s="15">
        <v>0.9375</v>
      </c>
      <c r="I262" s="15" t="s">
        <v>98</v>
      </c>
      <c r="J262" s="47" t="s">
        <v>36</v>
      </c>
      <c r="K262" s="93" t="str">
        <f t="shared" si="5"/>
        <v>8.5</v>
      </c>
      <c r="L262" s="27">
        <v>135500</v>
      </c>
      <c r="M262" s="27">
        <v>5246</v>
      </c>
    </row>
    <row r="263" spans="1:13">
      <c r="A263" s="20">
        <v>261</v>
      </c>
      <c r="B263" s="20" t="s">
        <v>55</v>
      </c>
      <c r="C263" s="41" t="s">
        <v>95</v>
      </c>
      <c r="D263" s="21">
        <v>45944</v>
      </c>
      <c r="E263" s="29" t="s">
        <v>66</v>
      </c>
      <c r="F263" s="2" t="s">
        <v>45</v>
      </c>
      <c r="G263" s="30">
        <v>0.33333333333333331</v>
      </c>
      <c r="H263" s="25">
        <v>0.66666666666666663</v>
      </c>
      <c r="I263" s="2" t="s">
        <v>45</v>
      </c>
      <c r="J263" s="2" t="s">
        <v>72</v>
      </c>
      <c r="K263" s="10" t="str">
        <f t="shared" si="5"/>
        <v>8.0</v>
      </c>
      <c r="L263" s="8">
        <v>85619</v>
      </c>
      <c r="M263" s="8">
        <v>2680</v>
      </c>
    </row>
    <row r="264" spans="1:13" hidden="1">
      <c r="A264" s="39">
        <v>262</v>
      </c>
      <c r="B264" s="20" t="s">
        <v>90</v>
      </c>
      <c r="C264" s="41" t="s">
        <v>96</v>
      </c>
      <c r="D264" s="21">
        <v>45944</v>
      </c>
      <c r="E264" s="29" t="s">
        <v>91</v>
      </c>
      <c r="F264" s="7" t="s">
        <v>92</v>
      </c>
      <c r="G264" s="30">
        <v>0.25</v>
      </c>
      <c r="H264" s="25">
        <v>0.75</v>
      </c>
      <c r="I264" s="2" t="s">
        <v>93</v>
      </c>
      <c r="J264" s="47" t="s">
        <v>29</v>
      </c>
      <c r="K264" s="10" t="str">
        <f t="shared" si="5"/>
        <v>12.0</v>
      </c>
      <c r="L264" s="8">
        <v>5602</v>
      </c>
      <c r="M264" s="8">
        <v>120</v>
      </c>
    </row>
    <row r="265" spans="1:13" hidden="1">
      <c r="A265" s="39">
        <v>263</v>
      </c>
      <c r="B265" s="20" t="s">
        <v>55</v>
      </c>
      <c r="C265" s="41" t="s">
        <v>55</v>
      </c>
      <c r="D265" s="21">
        <v>45946</v>
      </c>
      <c r="E265" s="6" t="s">
        <v>184</v>
      </c>
      <c r="F265" s="7" t="s">
        <v>45</v>
      </c>
      <c r="G265" s="15">
        <v>0.41666666666666669</v>
      </c>
      <c r="H265" s="25">
        <v>0.75</v>
      </c>
      <c r="I265" s="2" t="s">
        <v>18</v>
      </c>
      <c r="J265" s="47" t="s">
        <v>45</v>
      </c>
      <c r="K265" s="10" t="str">
        <f>TEXT((VALUE(H265)-VALUE(G265))*24,"0.0")</f>
        <v>8.0</v>
      </c>
      <c r="L265" s="27">
        <v>77499</v>
      </c>
      <c r="M265" s="27">
        <v>2222</v>
      </c>
    </row>
    <row r="266" spans="1:13">
      <c r="A266" s="20">
        <v>264</v>
      </c>
      <c r="B266" s="20" t="s">
        <v>37</v>
      </c>
      <c r="C266" s="41" t="s">
        <v>37</v>
      </c>
      <c r="D266" s="21">
        <v>45946</v>
      </c>
      <c r="E266" s="6" t="s">
        <v>76</v>
      </c>
      <c r="F266" s="47" t="s">
        <v>177</v>
      </c>
      <c r="G266" s="15">
        <v>0.41666666666666669</v>
      </c>
      <c r="H266" s="1">
        <v>0.91666666666666663</v>
      </c>
      <c r="I266" s="2" t="s">
        <v>178</v>
      </c>
      <c r="J266" s="47" t="s">
        <v>177</v>
      </c>
      <c r="K266" s="10" t="str">
        <f t="shared" si="5"/>
        <v>12.0</v>
      </c>
      <c r="L266" s="73">
        <v>137936</v>
      </c>
      <c r="M266" s="8">
        <v>4363</v>
      </c>
    </row>
    <row r="267" spans="1:13">
      <c r="A267" s="20">
        <v>265</v>
      </c>
      <c r="B267" s="20" t="s">
        <v>181</v>
      </c>
      <c r="C267" s="41" t="s">
        <v>181</v>
      </c>
      <c r="D267" s="21">
        <v>45947</v>
      </c>
      <c r="E267" s="6" t="s">
        <v>82</v>
      </c>
      <c r="F267" s="47" t="s">
        <v>28</v>
      </c>
      <c r="G267" s="15">
        <v>0.29166666666666669</v>
      </c>
      <c r="H267" s="1">
        <v>0.75</v>
      </c>
      <c r="I267" s="2" t="s">
        <v>182</v>
      </c>
      <c r="J267" s="47" t="s">
        <v>183</v>
      </c>
      <c r="K267" s="10" t="str">
        <f t="shared" si="5"/>
        <v>11.0</v>
      </c>
      <c r="L267" s="8">
        <v>171598</v>
      </c>
      <c r="M267" s="8">
        <v>5654</v>
      </c>
    </row>
    <row r="268" spans="1:13" hidden="1">
      <c r="A268" s="39">
        <v>266</v>
      </c>
      <c r="B268" s="20" t="s">
        <v>55</v>
      </c>
      <c r="C268" s="41" t="s">
        <v>96</v>
      </c>
      <c r="D268" s="21">
        <v>45947</v>
      </c>
      <c r="E268" s="6" t="s">
        <v>15</v>
      </c>
      <c r="F268" s="22" t="s">
        <v>65</v>
      </c>
      <c r="G268" s="15">
        <v>0.41666666666666669</v>
      </c>
      <c r="H268" s="25">
        <v>0.75</v>
      </c>
      <c r="I268" s="20" t="s">
        <v>87</v>
      </c>
      <c r="J268" s="2" t="s">
        <v>65</v>
      </c>
      <c r="K268" s="10" t="str">
        <f t="shared" si="5"/>
        <v>8.0</v>
      </c>
      <c r="L268" s="32">
        <v>75904</v>
      </c>
      <c r="M268" s="27">
        <v>2018</v>
      </c>
    </row>
    <row r="269" spans="1:13">
      <c r="A269" s="39">
        <v>267</v>
      </c>
      <c r="B269" s="20" t="s">
        <v>37</v>
      </c>
      <c r="C269" s="41" t="s">
        <v>95</v>
      </c>
      <c r="D269" s="21">
        <v>45948</v>
      </c>
      <c r="E269" s="29" t="s">
        <v>39</v>
      </c>
      <c r="F269" s="30" t="s">
        <v>98</v>
      </c>
      <c r="G269" s="30">
        <v>0.54166666666666663</v>
      </c>
      <c r="H269" s="25">
        <v>0.875</v>
      </c>
      <c r="I269" s="30" t="s">
        <v>98</v>
      </c>
      <c r="J269" s="30" t="s">
        <v>98</v>
      </c>
      <c r="K269" s="10" t="str">
        <f t="shared" si="5"/>
        <v>8.0</v>
      </c>
      <c r="L269" s="31">
        <v>169379</v>
      </c>
      <c r="M269" s="17">
        <v>5622</v>
      </c>
    </row>
    <row r="270" spans="1:13" hidden="1">
      <c r="A270" s="20">
        <v>268</v>
      </c>
      <c r="B270" s="20" t="s">
        <v>55</v>
      </c>
      <c r="C270" s="41" t="s">
        <v>96</v>
      </c>
      <c r="D270" s="21">
        <v>45949</v>
      </c>
      <c r="E270" s="29" t="s">
        <v>66</v>
      </c>
      <c r="F270" s="2" t="s">
        <v>45</v>
      </c>
      <c r="G270" s="30">
        <v>0.33333333333333331</v>
      </c>
      <c r="H270" s="25">
        <v>0.66666666666666663</v>
      </c>
      <c r="I270" s="2" t="s">
        <v>45</v>
      </c>
      <c r="J270" s="2" t="s">
        <v>36</v>
      </c>
      <c r="K270" s="10" t="str">
        <f t="shared" si="5"/>
        <v>8.0</v>
      </c>
      <c r="L270" s="8">
        <v>85619</v>
      </c>
      <c r="M270" s="8">
        <v>2680</v>
      </c>
    </row>
    <row r="271" spans="1:13">
      <c r="A271" s="20">
        <v>269</v>
      </c>
      <c r="B271" s="20" t="s">
        <v>85</v>
      </c>
      <c r="C271" s="41" t="s">
        <v>95</v>
      </c>
      <c r="D271" s="21">
        <v>45950</v>
      </c>
      <c r="E271" s="6" t="s">
        <v>184</v>
      </c>
      <c r="F271" s="7" t="s">
        <v>45</v>
      </c>
      <c r="G271" s="1">
        <v>0.375</v>
      </c>
      <c r="H271" s="1">
        <v>0.70833333333333337</v>
      </c>
      <c r="I271" s="22" t="s">
        <v>18</v>
      </c>
      <c r="J271" s="7" t="s">
        <v>45</v>
      </c>
      <c r="K271" s="10" t="str">
        <f t="shared" si="5"/>
        <v>8.0</v>
      </c>
      <c r="L271" s="27">
        <v>77499</v>
      </c>
      <c r="M271" s="27">
        <v>2222</v>
      </c>
    </row>
    <row r="272" spans="1:13" hidden="1">
      <c r="A272" s="39">
        <v>270</v>
      </c>
      <c r="B272" s="20" t="s">
        <v>88</v>
      </c>
      <c r="C272" s="41" t="s">
        <v>96</v>
      </c>
      <c r="D272" s="21">
        <v>45950</v>
      </c>
      <c r="E272" s="6" t="s">
        <v>15</v>
      </c>
      <c r="F272" s="22" t="s">
        <v>65</v>
      </c>
      <c r="G272" s="15">
        <v>0.375</v>
      </c>
      <c r="H272" s="1">
        <v>0.70833333333333337</v>
      </c>
      <c r="I272" s="28" t="s">
        <v>89</v>
      </c>
      <c r="J272" s="7" t="s">
        <v>13</v>
      </c>
      <c r="K272" s="10" t="str">
        <f t="shared" si="5"/>
        <v>8.0</v>
      </c>
      <c r="L272" s="32">
        <v>75904</v>
      </c>
      <c r="M272" s="27">
        <v>2018</v>
      </c>
    </row>
    <row r="273" spans="1:13" hidden="1">
      <c r="A273" s="39">
        <v>271</v>
      </c>
      <c r="B273" s="20" t="s">
        <v>55</v>
      </c>
      <c r="C273" s="41" t="s">
        <v>55</v>
      </c>
      <c r="D273" s="21">
        <v>45951</v>
      </c>
      <c r="E273" s="6" t="s">
        <v>184</v>
      </c>
      <c r="F273" s="7" t="s">
        <v>45</v>
      </c>
      <c r="G273" s="15">
        <v>0.41666666666666669</v>
      </c>
      <c r="H273" s="25">
        <v>0.75</v>
      </c>
      <c r="I273" s="28" t="s">
        <v>36</v>
      </c>
      <c r="J273" s="7" t="s">
        <v>45</v>
      </c>
      <c r="K273" s="10" t="str">
        <f>TEXT((VALUE(H273)-VALUE(G273))*24,"0.0")</f>
        <v>8.0</v>
      </c>
      <c r="L273" s="27">
        <v>77499</v>
      </c>
      <c r="M273" s="27">
        <v>2222</v>
      </c>
    </row>
    <row r="274" spans="1:13">
      <c r="A274" s="20">
        <v>272</v>
      </c>
      <c r="B274" s="20" t="s">
        <v>37</v>
      </c>
      <c r="C274" s="41" t="s">
        <v>95</v>
      </c>
      <c r="D274" s="21">
        <v>45951</v>
      </c>
      <c r="E274" s="28" t="s">
        <v>78</v>
      </c>
      <c r="F274" s="7" t="s">
        <v>20</v>
      </c>
      <c r="G274" s="15">
        <v>0.29166666666666669</v>
      </c>
      <c r="H274" s="1">
        <v>0.66666666666666663</v>
      </c>
      <c r="I274" s="30" t="s">
        <v>13</v>
      </c>
      <c r="J274" s="2" t="s">
        <v>21</v>
      </c>
      <c r="K274" s="10" t="str">
        <f t="shared" si="5"/>
        <v>9.0</v>
      </c>
      <c r="L274" s="27">
        <v>115906</v>
      </c>
      <c r="M274" s="27">
        <v>3247</v>
      </c>
    </row>
    <row r="275" spans="1:13">
      <c r="A275" s="20">
        <v>273</v>
      </c>
      <c r="B275" s="20" t="s">
        <v>37</v>
      </c>
      <c r="C275" s="41" t="s">
        <v>95</v>
      </c>
      <c r="D275" s="21">
        <v>45952</v>
      </c>
      <c r="E275" s="6" t="s">
        <v>82</v>
      </c>
      <c r="F275" s="7" t="s">
        <v>148</v>
      </c>
      <c r="G275" s="7">
        <v>0.58333333333333337</v>
      </c>
      <c r="H275" s="25">
        <v>0.875</v>
      </c>
      <c r="I275" s="20" t="s">
        <v>148</v>
      </c>
      <c r="J275" s="2" t="s">
        <v>29</v>
      </c>
      <c r="K275" s="10" t="str">
        <f t="shared" si="5"/>
        <v>7.0</v>
      </c>
      <c r="L275" s="8">
        <v>171598</v>
      </c>
      <c r="M275" s="8">
        <v>5654</v>
      </c>
    </row>
    <row r="276" spans="1:13" hidden="1">
      <c r="A276" s="39">
        <v>274</v>
      </c>
      <c r="B276" s="20" t="s">
        <v>90</v>
      </c>
      <c r="C276" s="41" t="s">
        <v>96</v>
      </c>
      <c r="D276" s="21">
        <v>45952</v>
      </c>
      <c r="E276" s="6" t="s">
        <v>91</v>
      </c>
      <c r="F276" s="7" t="s">
        <v>92</v>
      </c>
      <c r="G276" s="30">
        <v>0.25</v>
      </c>
      <c r="H276" s="25">
        <v>0.75</v>
      </c>
      <c r="I276" s="20" t="s">
        <v>94</v>
      </c>
      <c r="J276" s="2" t="s">
        <v>93</v>
      </c>
      <c r="K276" s="10" t="str">
        <f t="shared" si="5"/>
        <v>12.0</v>
      </c>
      <c r="L276" s="8">
        <v>5602</v>
      </c>
      <c r="M276" s="8">
        <v>120</v>
      </c>
    </row>
    <row r="277" spans="1:13" hidden="1">
      <c r="A277" s="39">
        <v>275</v>
      </c>
      <c r="B277" s="20" t="s">
        <v>55</v>
      </c>
      <c r="C277" s="41" t="s">
        <v>96</v>
      </c>
      <c r="D277" s="21">
        <v>45954</v>
      </c>
      <c r="E277" s="29" t="s">
        <v>66</v>
      </c>
      <c r="F277" s="2" t="s">
        <v>45</v>
      </c>
      <c r="G277" s="30">
        <v>0.33333333333333331</v>
      </c>
      <c r="H277" s="25">
        <v>0.66666666666666663</v>
      </c>
      <c r="I277" s="2" t="s">
        <v>45</v>
      </c>
      <c r="J277" s="2" t="s">
        <v>13</v>
      </c>
      <c r="K277" s="10" t="str">
        <f t="shared" si="5"/>
        <v>8.0</v>
      </c>
      <c r="L277" s="8">
        <v>85619</v>
      </c>
      <c r="M277" s="8">
        <v>2680</v>
      </c>
    </row>
    <row r="278" spans="1:13">
      <c r="A278" s="20">
        <v>276</v>
      </c>
      <c r="B278" s="48" t="s">
        <v>37</v>
      </c>
      <c r="C278" s="91" t="s">
        <v>37</v>
      </c>
      <c r="D278" s="21">
        <v>45954</v>
      </c>
      <c r="E278" s="28" t="s">
        <v>75</v>
      </c>
      <c r="F278" s="7" t="s">
        <v>98</v>
      </c>
      <c r="G278" s="30">
        <v>0.45833333333333331</v>
      </c>
      <c r="H278" s="25">
        <v>0.8125</v>
      </c>
      <c r="I278" s="2" t="s">
        <v>36</v>
      </c>
      <c r="J278" s="86" t="s">
        <v>98</v>
      </c>
      <c r="K278" s="93" t="str">
        <f>TEXT((VALUE(H278)-VALUE(G278))*24,"0.0")</f>
        <v>8.5</v>
      </c>
      <c r="L278" s="27">
        <v>135500</v>
      </c>
      <c r="M278" s="27">
        <v>5246</v>
      </c>
    </row>
    <row r="279" spans="1:13" hidden="1">
      <c r="A279" s="20">
        <v>277</v>
      </c>
      <c r="B279" s="20" t="s">
        <v>55</v>
      </c>
      <c r="C279" s="41" t="s">
        <v>55</v>
      </c>
      <c r="D279" s="21">
        <v>45956</v>
      </c>
      <c r="E279" s="6" t="s">
        <v>184</v>
      </c>
      <c r="F279" s="7" t="s">
        <v>45</v>
      </c>
      <c r="G279" s="15">
        <v>0.41666666666666669</v>
      </c>
      <c r="H279" s="25">
        <v>0.75</v>
      </c>
      <c r="I279" s="20" t="s">
        <v>13</v>
      </c>
      <c r="J279" s="86" t="s">
        <v>45</v>
      </c>
      <c r="K279" s="10" t="str">
        <f>TEXT((VALUE(H279)-VALUE(G279))*24,"0.0")</f>
        <v>8.0</v>
      </c>
      <c r="L279" s="27">
        <v>77499</v>
      </c>
      <c r="M279" s="27">
        <v>2222</v>
      </c>
    </row>
    <row r="280" spans="1:13">
      <c r="A280" s="39">
        <v>278</v>
      </c>
      <c r="B280" s="20" t="s">
        <v>37</v>
      </c>
      <c r="C280" s="41" t="s">
        <v>95</v>
      </c>
      <c r="D280" s="21">
        <v>45956</v>
      </c>
      <c r="E280" s="29" t="s">
        <v>39</v>
      </c>
      <c r="F280" s="30" t="s">
        <v>98</v>
      </c>
      <c r="G280" s="30">
        <v>0.54166666666666663</v>
      </c>
      <c r="H280" s="25">
        <v>0.875</v>
      </c>
      <c r="I280" s="30" t="s">
        <v>98</v>
      </c>
      <c r="J280" s="2" t="s">
        <v>50</v>
      </c>
      <c r="K280" s="10" t="str">
        <f t="shared" si="5"/>
        <v>8.0</v>
      </c>
      <c r="L280" s="31">
        <v>169379</v>
      </c>
      <c r="M280" s="17">
        <v>5622</v>
      </c>
    </row>
    <row r="281" spans="1:13" hidden="1">
      <c r="A281" s="39">
        <v>279</v>
      </c>
      <c r="B281" s="20" t="s">
        <v>55</v>
      </c>
      <c r="C281" s="41" t="s">
        <v>96</v>
      </c>
      <c r="D281" s="21">
        <v>45959</v>
      </c>
      <c r="E281" s="29" t="s">
        <v>66</v>
      </c>
      <c r="F281" s="2" t="s">
        <v>45</v>
      </c>
      <c r="G281" s="30">
        <v>0.33333333333333331</v>
      </c>
      <c r="H281" s="25">
        <v>0.66666666666666663</v>
      </c>
      <c r="I281" s="2" t="s">
        <v>45</v>
      </c>
      <c r="J281" s="2" t="s">
        <v>36</v>
      </c>
      <c r="K281" s="10" t="str">
        <f t="shared" si="5"/>
        <v>8.0</v>
      </c>
      <c r="L281" s="8">
        <v>85619</v>
      </c>
      <c r="M281" s="8">
        <v>2680</v>
      </c>
    </row>
    <row r="282" spans="1:13">
      <c r="A282" s="20">
        <v>280</v>
      </c>
      <c r="B282" s="20" t="s">
        <v>37</v>
      </c>
      <c r="C282" s="41" t="s">
        <v>95</v>
      </c>
      <c r="D282" s="21">
        <v>45960</v>
      </c>
      <c r="E282" s="22" t="s">
        <v>75</v>
      </c>
      <c r="F282" s="7" t="s">
        <v>98</v>
      </c>
      <c r="G282" s="1">
        <v>0.58333333333333337</v>
      </c>
      <c r="H282" s="1">
        <v>0.9375</v>
      </c>
      <c r="I282" s="1" t="s">
        <v>98</v>
      </c>
      <c r="J282" s="2" t="s">
        <v>13</v>
      </c>
      <c r="K282" s="10" t="str">
        <f t="shared" si="5"/>
        <v>8.5</v>
      </c>
      <c r="L282" s="23">
        <v>135500</v>
      </c>
      <c r="M282" s="23">
        <v>5246</v>
      </c>
    </row>
    <row r="283" spans="1:13" hidden="1">
      <c r="A283" s="20">
        <v>281</v>
      </c>
      <c r="B283" s="20" t="s">
        <v>55</v>
      </c>
      <c r="C283" s="41" t="s">
        <v>55</v>
      </c>
      <c r="D283" s="21">
        <v>45960</v>
      </c>
      <c r="E283" s="28" t="s">
        <v>169</v>
      </c>
      <c r="F283" s="1" t="s">
        <v>165</v>
      </c>
      <c r="G283" s="15">
        <v>0.33333333333333331</v>
      </c>
      <c r="H283" s="1">
        <v>0.70833333333333337</v>
      </c>
      <c r="I283" s="1" t="s">
        <v>165</v>
      </c>
      <c r="J283" s="1" t="s">
        <v>165</v>
      </c>
      <c r="K283" s="10" t="str">
        <f t="shared" si="5"/>
        <v>9.0</v>
      </c>
      <c r="L283" s="27">
        <v>50444</v>
      </c>
      <c r="M283" s="27">
        <v>960</v>
      </c>
    </row>
    <row r="284" spans="1:13">
      <c r="A284" s="39">
        <v>282</v>
      </c>
      <c r="B284" s="20" t="s">
        <v>37</v>
      </c>
      <c r="C284" s="41" t="s">
        <v>95</v>
      </c>
      <c r="D284" s="21">
        <v>45961</v>
      </c>
      <c r="E284" s="6" t="s">
        <v>82</v>
      </c>
      <c r="F284" s="7" t="s">
        <v>20</v>
      </c>
      <c r="G284" s="15">
        <v>0.33333333333333331</v>
      </c>
      <c r="H284" s="25">
        <v>0.75</v>
      </c>
      <c r="I284" s="20" t="s">
        <v>16</v>
      </c>
      <c r="J284" s="2" t="s">
        <v>21</v>
      </c>
      <c r="K284" s="10" t="str">
        <f t="shared" si="5"/>
        <v>10.0</v>
      </c>
      <c r="L284" s="8">
        <v>171598</v>
      </c>
      <c r="M284" s="8">
        <v>5654</v>
      </c>
    </row>
    <row r="285" spans="1:13" hidden="1">
      <c r="A285" s="39">
        <v>283</v>
      </c>
      <c r="B285" s="20" t="s">
        <v>55</v>
      </c>
      <c r="C285" s="41" t="s">
        <v>96</v>
      </c>
      <c r="D285" s="21">
        <v>45964</v>
      </c>
      <c r="E285" s="29" t="s">
        <v>66</v>
      </c>
      <c r="F285" s="2" t="s">
        <v>45</v>
      </c>
      <c r="G285" s="30">
        <v>0.33333333333333331</v>
      </c>
      <c r="H285" s="25">
        <v>0.66666666666666663</v>
      </c>
      <c r="I285" s="2" t="s">
        <v>45</v>
      </c>
      <c r="J285" s="2" t="s">
        <v>36</v>
      </c>
      <c r="K285" s="10" t="str">
        <f t="shared" si="5"/>
        <v>8.0</v>
      </c>
      <c r="L285" s="8">
        <v>85619</v>
      </c>
      <c r="M285" s="8">
        <v>2680</v>
      </c>
    </row>
    <row r="286" spans="1:13">
      <c r="A286" s="20">
        <v>284</v>
      </c>
      <c r="B286" s="20" t="s">
        <v>37</v>
      </c>
      <c r="C286" s="41" t="s">
        <v>95</v>
      </c>
      <c r="D286" s="21">
        <v>45964</v>
      </c>
      <c r="E286" s="22" t="s">
        <v>75</v>
      </c>
      <c r="F286" s="7" t="s">
        <v>98</v>
      </c>
      <c r="G286" s="1">
        <v>0.58333333333333337</v>
      </c>
      <c r="H286" s="1">
        <v>0.9375</v>
      </c>
      <c r="I286" s="1" t="s">
        <v>98</v>
      </c>
      <c r="J286" s="2" t="s">
        <v>36</v>
      </c>
      <c r="K286" s="10" t="str">
        <f t="shared" si="5"/>
        <v>8.5</v>
      </c>
      <c r="L286" s="23">
        <v>135500</v>
      </c>
      <c r="M286" s="23">
        <v>5246</v>
      </c>
    </row>
    <row r="287" spans="1:13" hidden="1">
      <c r="A287" s="20">
        <v>285</v>
      </c>
      <c r="B287" s="20" t="s">
        <v>55</v>
      </c>
      <c r="C287" s="41" t="s">
        <v>96</v>
      </c>
      <c r="D287" s="21">
        <v>45969</v>
      </c>
      <c r="E287" s="29" t="s">
        <v>66</v>
      </c>
      <c r="F287" s="2" t="s">
        <v>45</v>
      </c>
      <c r="G287" s="30">
        <v>0.33333333333333331</v>
      </c>
      <c r="H287" s="25">
        <v>0.66666666666666663</v>
      </c>
      <c r="I287" s="2" t="s">
        <v>45</v>
      </c>
      <c r="J287" s="2" t="s">
        <v>72</v>
      </c>
      <c r="K287" s="10" t="str">
        <f t="shared" si="5"/>
        <v>8.0</v>
      </c>
      <c r="L287" s="8">
        <v>85619</v>
      </c>
      <c r="M287" s="8">
        <v>2680</v>
      </c>
    </row>
    <row r="288" spans="1:13">
      <c r="A288" s="39">
        <v>286</v>
      </c>
      <c r="B288" s="20" t="s">
        <v>37</v>
      </c>
      <c r="C288" s="41" t="s">
        <v>95</v>
      </c>
      <c r="D288" s="21">
        <v>45970</v>
      </c>
      <c r="E288" s="6" t="s">
        <v>82</v>
      </c>
      <c r="F288" s="7" t="s">
        <v>20</v>
      </c>
      <c r="G288" s="15">
        <v>0.33333333333333331</v>
      </c>
      <c r="H288" s="25">
        <v>0.75</v>
      </c>
      <c r="I288" s="20" t="s">
        <v>16</v>
      </c>
      <c r="J288" s="2" t="s">
        <v>21</v>
      </c>
      <c r="K288" s="10" t="str">
        <f t="shared" si="5"/>
        <v>10.0</v>
      </c>
      <c r="L288" s="8">
        <v>171598</v>
      </c>
      <c r="M288" s="8">
        <v>5654</v>
      </c>
    </row>
    <row r="289" spans="1:13" hidden="1">
      <c r="A289" s="39">
        <v>287</v>
      </c>
      <c r="B289" s="20" t="s">
        <v>55</v>
      </c>
      <c r="C289" s="41" t="s">
        <v>96</v>
      </c>
      <c r="D289" s="21">
        <v>45970</v>
      </c>
      <c r="E289" s="6" t="s">
        <v>15</v>
      </c>
      <c r="F289" s="22" t="s">
        <v>65</v>
      </c>
      <c r="G289" s="15">
        <v>0.33333333333333331</v>
      </c>
      <c r="H289" s="25">
        <v>0.66666666666666663</v>
      </c>
      <c r="I289" s="20" t="s">
        <v>87</v>
      </c>
      <c r="J289" s="20" t="s">
        <v>65</v>
      </c>
      <c r="K289" s="10" t="str">
        <f t="shared" si="5"/>
        <v>8.0</v>
      </c>
      <c r="L289" s="11">
        <v>75904</v>
      </c>
      <c r="M289" s="8">
        <v>2018</v>
      </c>
    </row>
    <row r="290" spans="1:13">
      <c r="A290" s="20">
        <v>288</v>
      </c>
      <c r="B290" s="20" t="s">
        <v>37</v>
      </c>
      <c r="C290" s="41" t="s">
        <v>95</v>
      </c>
      <c r="D290" s="21">
        <v>45973</v>
      </c>
      <c r="E290" s="22" t="s">
        <v>75</v>
      </c>
      <c r="F290" s="7" t="s">
        <v>98</v>
      </c>
      <c r="G290" s="1">
        <v>0.58333333333333337</v>
      </c>
      <c r="H290" s="1">
        <v>0.9375</v>
      </c>
      <c r="I290" s="1" t="s">
        <v>98</v>
      </c>
      <c r="J290" s="2" t="s">
        <v>13</v>
      </c>
      <c r="K290" s="10" t="str">
        <f t="shared" si="5"/>
        <v>8.5</v>
      </c>
      <c r="L290" s="23">
        <v>135500</v>
      </c>
      <c r="M290" s="23">
        <v>5246</v>
      </c>
    </row>
    <row r="291" spans="1:13" hidden="1">
      <c r="A291" s="20">
        <v>289</v>
      </c>
      <c r="B291" s="20" t="s">
        <v>90</v>
      </c>
      <c r="C291" s="41" t="s">
        <v>96</v>
      </c>
      <c r="D291" s="21">
        <v>45973</v>
      </c>
      <c r="E291" s="28" t="s">
        <v>91</v>
      </c>
      <c r="F291" s="7" t="s">
        <v>92</v>
      </c>
      <c r="G291" s="15">
        <v>0.25</v>
      </c>
      <c r="H291" s="1">
        <v>0.75</v>
      </c>
      <c r="I291" s="1" t="s">
        <v>29</v>
      </c>
      <c r="J291" s="2" t="s">
        <v>65</v>
      </c>
      <c r="K291" s="10" t="str">
        <f t="shared" si="5"/>
        <v>12.0</v>
      </c>
      <c r="L291" s="27">
        <v>5602</v>
      </c>
      <c r="M291" s="27">
        <v>120</v>
      </c>
    </row>
    <row r="292" spans="1:13" hidden="1">
      <c r="A292" s="39">
        <v>290</v>
      </c>
      <c r="B292" s="20" t="s">
        <v>85</v>
      </c>
      <c r="C292" s="41" t="s">
        <v>96</v>
      </c>
      <c r="D292" s="21">
        <v>45974</v>
      </c>
      <c r="E292" s="6" t="s">
        <v>17</v>
      </c>
      <c r="F292" s="15" t="s">
        <v>92</v>
      </c>
      <c r="G292" s="15">
        <v>0.25</v>
      </c>
      <c r="H292" s="25">
        <v>0.58333333333333337</v>
      </c>
      <c r="I292" s="20" t="s">
        <v>13</v>
      </c>
      <c r="J292" s="2" t="s">
        <v>84</v>
      </c>
      <c r="K292" s="10" t="str">
        <f t="shared" si="5"/>
        <v>8.0</v>
      </c>
      <c r="L292" s="32">
        <v>78309</v>
      </c>
      <c r="M292" s="27">
        <v>2323</v>
      </c>
    </row>
    <row r="293" spans="1:13">
      <c r="A293" s="39">
        <v>291</v>
      </c>
      <c r="B293" s="20" t="s">
        <v>55</v>
      </c>
      <c r="C293" s="41" t="s">
        <v>95</v>
      </c>
      <c r="D293" s="21">
        <v>45974</v>
      </c>
      <c r="E293" s="29" t="s">
        <v>66</v>
      </c>
      <c r="F293" s="2" t="s">
        <v>45</v>
      </c>
      <c r="G293" s="30">
        <v>0.33333333333333331</v>
      </c>
      <c r="H293" s="25">
        <v>0.66666666666666663</v>
      </c>
      <c r="I293" s="2" t="s">
        <v>45</v>
      </c>
      <c r="J293" s="2" t="s">
        <v>13</v>
      </c>
      <c r="K293" s="10" t="str">
        <f t="shared" si="5"/>
        <v>8.0</v>
      </c>
      <c r="L293" s="8">
        <v>85619</v>
      </c>
      <c r="M293" s="8">
        <v>2680</v>
      </c>
    </row>
    <row r="294" spans="1:13" hidden="1">
      <c r="A294" s="20">
        <v>292</v>
      </c>
      <c r="B294" s="20" t="s">
        <v>85</v>
      </c>
      <c r="C294" s="41" t="s">
        <v>96</v>
      </c>
      <c r="D294" s="21">
        <v>45975</v>
      </c>
      <c r="E294" s="28" t="s">
        <v>31</v>
      </c>
      <c r="F294" s="15" t="s">
        <v>92</v>
      </c>
      <c r="G294" s="15">
        <v>0.33333333333333331</v>
      </c>
      <c r="H294" s="25">
        <v>0.66666666666666663</v>
      </c>
      <c r="I294" s="20" t="s">
        <v>57</v>
      </c>
      <c r="J294" s="2" t="s">
        <v>84</v>
      </c>
      <c r="K294" s="10" t="str">
        <f t="shared" si="5"/>
        <v>8.0</v>
      </c>
      <c r="L294" s="32">
        <v>55254</v>
      </c>
      <c r="M294" s="27">
        <v>829</v>
      </c>
    </row>
    <row r="295" spans="1:13" hidden="1">
      <c r="A295" s="20">
        <v>293</v>
      </c>
      <c r="B295" s="20" t="s">
        <v>85</v>
      </c>
      <c r="C295" s="41" t="s">
        <v>96</v>
      </c>
      <c r="D295" s="21">
        <v>45976</v>
      </c>
      <c r="E295" s="6" t="s">
        <v>17</v>
      </c>
      <c r="F295" s="15" t="s">
        <v>92</v>
      </c>
      <c r="G295" s="15">
        <v>0.5</v>
      </c>
      <c r="H295" s="25">
        <v>0.875</v>
      </c>
      <c r="I295" s="20" t="s">
        <v>84</v>
      </c>
      <c r="J295" s="2" t="s">
        <v>18</v>
      </c>
      <c r="K295" s="10" t="str">
        <f t="shared" si="5"/>
        <v>9.0</v>
      </c>
      <c r="L295" s="32">
        <v>78309</v>
      </c>
      <c r="M295" s="27">
        <v>2323</v>
      </c>
    </row>
    <row r="296" spans="1:13">
      <c r="A296" s="39">
        <v>294</v>
      </c>
      <c r="B296" s="20" t="s">
        <v>37</v>
      </c>
      <c r="C296" s="41" t="s">
        <v>95</v>
      </c>
      <c r="D296" s="21">
        <v>45977</v>
      </c>
      <c r="E296" s="29" t="s">
        <v>39</v>
      </c>
      <c r="F296" s="30" t="s">
        <v>98</v>
      </c>
      <c r="G296" s="30">
        <v>0.54166666666666663</v>
      </c>
      <c r="H296" s="25">
        <v>0.875</v>
      </c>
      <c r="I296" s="30" t="s">
        <v>98</v>
      </c>
      <c r="J296" s="2" t="s">
        <v>36</v>
      </c>
      <c r="K296" s="10" t="str">
        <f t="shared" si="5"/>
        <v>8.0</v>
      </c>
      <c r="L296" s="31">
        <v>169379</v>
      </c>
      <c r="M296" s="17">
        <v>5622</v>
      </c>
    </row>
    <row r="297" spans="1:13" hidden="1">
      <c r="A297" s="39">
        <v>295</v>
      </c>
      <c r="B297" s="20" t="s">
        <v>55</v>
      </c>
      <c r="C297" s="41" t="s">
        <v>96</v>
      </c>
      <c r="D297" s="21">
        <v>45979</v>
      </c>
      <c r="E297" s="29" t="s">
        <v>66</v>
      </c>
      <c r="F297" s="2" t="s">
        <v>45</v>
      </c>
      <c r="G297" s="30">
        <v>0.33333333333333331</v>
      </c>
      <c r="H297" s="25">
        <v>0.66666666666666663</v>
      </c>
      <c r="I297" s="2" t="s">
        <v>45</v>
      </c>
      <c r="J297" s="2" t="s">
        <v>36</v>
      </c>
      <c r="K297" s="10" t="str">
        <f t="shared" si="5"/>
        <v>8.0</v>
      </c>
      <c r="L297" s="8">
        <v>85619</v>
      </c>
      <c r="M297" s="8">
        <v>2680</v>
      </c>
    </row>
    <row r="298" spans="1:13">
      <c r="A298" s="20">
        <v>296</v>
      </c>
      <c r="B298" s="20" t="s">
        <v>37</v>
      </c>
      <c r="C298" s="41" t="s">
        <v>95</v>
      </c>
      <c r="D298" s="21">
        <v>45981</v>
      </c>
      <c r="E298" s="29" t="s">
        <v>39</v>
      </c>
      <c r="F298" s="30" t="s">
        <v>98</v>
      </c>
      <c r="G298" s="30">
        <v>0.54166666666666663</v>
      </c>
      <c r="H298" s="25">
        <v>0.875</v>
      </c>
      <c r="I298" s="30" t="s">
        <v>98</v>
      </c>
      <c r="J298" s="2" t="s">
        <v>36</v>
      </c>
      <c r="K298" s="10" t="str">
        <f t="shared" si="5"/>
        <v>8.0</v>
      </c>
      <c r="L298" s="31">
        <v>169379</v>
      </c>
      <c r="M298" s="17">
        <v>5622</v>
      </c>
    </row>
    <row r="299" spans="1:13">
      <c r="A299" s="20">
        <v>297</v>
      </c>
      <c r="B299" s="48" t="s">
        <v>37</v>
      </c>
      <c r="C299" s="91" t="s">
        <v>37</v>
      </c>
      <c r="D299" s="21">
        <v>45983</v>
      </c>
      <c r="E299" s="22" t="s">
        <v>75</v>
      </c>
      <c r="F299" s="7" t="s">
        <v>98</v>
      </c>
      <c r="G299" s="30">
        <v>0.41666666666666669</v>
      </c>
      <c r="H299" s="25">
        <v>0.79166666666666663</v>
      </c>
      <c r="I299" s="2" t="s">
        <v>36</v>
      </c>
      <c r="J299" s="86" t="s">
        <v>98</v>
      </c>
      <c r="K299" s="93" t="str">
        <f>TEXT((VALUE(H299)-VALUE(G299))*24,"0.0")</f>
        <v>9.0</v>
      </c>
      <c r="L299" s="27">
        <v>135500</v>
      </c>
      <c r="M299" s="27">
        <v>5246</v>
      </c>
    </row>
    <row r="300" spans="1:13" hidden="1">
      <c r="A300" s="39">
        <v>298</v>
      </c>
      <c r="B300" s="20" t="s">
        <v>55</v>
      </c>
      <c r="C300" s="41" t="s">
        <v>96</v>
      </c>
      <c r="D300" s="21">
        <v>45984</v>
      </c>
      <c r="E300" s="29" t="s">
        <v>66</v>
      </c>
      <c r="F300" s="2" t="s">
        <v>45</v>
      </c>
      <c r="G300" s="30">
        <v>0.33333333333333331</v>
      </c>
      <c r="H300" s="25">
        <v>0.66666666666666663</v>
      </c>
      <c r="I300" s="2" t="s">
        <v>45</v>
      </c>
      <c r="J300" s="2" t="s">
        <v>36</v>
      </c>
      <c r="K300" s="10" t="str">
        <f t="shared" si="5"/>
        <v>8.0</v>
      </c>
      <c r="L300" s="8">
        <v>85619</v>
      </c>
      <c r="M300" s="8">
        <v>2680</v>
      </c>
    </row>
    <row r="301" spans="1:13" hidden="1">
      <c r="A301" s="39">
        <v>299</v>
      </c>
      <c r="B301" s="20" t="s">
        <v>55</v>
      </c>
      <c r="C301" s="41" t="s">
        <v>96</v>
      </c>
      <c r="D301" s="21">
        <v>45989</v>
      </c>
      <c r="E301" s="29" t="s">
        <v>66</v>
      </c>
      <c r="F301" s="2" t="s">
        <v>45</v>
      </c>
      <c r="G301" s="30">
        <v>0.33333333333333331</v>
      </c>
      <c r="H301" s="25">
        <v>0.66666666666666663</v>
      </c>
      <c r="I301" s="2" t="s">
        <v>45</v>
      </c>
      <c r="J301" s="2" t="s">
        <v>72</v>
      </c>
      <c r="K301" s="10" t="str">
        <f t="shared" ref="K301:K307" si="6">TEXT((VALUE(H301)-VALUE(G301))*24,"0.0")</f>
        <v>8.0</v>
      </c>
      <c r="L301" s="8">
        <v>85619</v>
      </c>
      <c r="M301" s="8">
        <v>2680</v>
      </c>
    </row>
    <row r="302" spans="1:13">
      <c r="A302" s="20">
        <v>300</v>
      </c>
      <c r="B302" s="20" t="s">
        <v>37</v>
      </c>
      <c r="C302" s="41" t="s">
        <v>95</v>
      </c>
      <c r="D302" s="21">
        <v>45993</v>
      </c>
      <c r="E302" s="22" t="s">
        <v>75</v>
      </c>
      <c r="F302" s="7" t="s">
        <v>98</v>
      </c>
      <c r="G302" s="1">
        <v>0.58333333333333337</v>
      </c>
      <c r="H302" s="1">
        <v>0.9375</v>
      </c>
      <c r="I302" s="1" t="s">
        <v>98</v>
      </c>
      <c r="J302" s="2" t="s">
        <v>36</v>
      </c>
      <c r="K302" s="10" t="str">
        <f t="shared" si="6"/>
        <v>8.5</v>
      </c>
      <c r="L302" s="23">
        <v>135500</v>
      </c>
      <c r="M302" s="23">
        <v>5246</v>
      </c>
    </row>
    <row r="303" spans="1:13" hidden="1">
      <c r="A303" s="20">
        <v>301</v>
      </c>
      <c r="B303" s="20" t="s">
        <v>55</v>
      </c>
      <c r="C303" s="41" t="s">
        <v>96</v>
      </c>
      <c r="D303" s="21">
        <v>45995</v>
      </c>
      <c r="E303" s="29" t="s">
        <v>66</v>
      </c>
      <c r="F303" s="2" t="s">
        <v>68</v>
      </c>
      <c r="G303" s="30">
        <v>0.5</v>
      </c>
      <c r="H303" s="25">
        <v>0.83333333333333337</v>
      </c>
      <c r="I303" s="2" t="s">
        <v>18</v>
      </c>
      <c r="J303" s="2" t="s">
        <v>68</v>
      </c>
      <c r="K303" s="10" t="str">
        <f t="shared" si="6"/>
        <v>8.0</v>
      </c>
      <c r="L303" s="8">
        <v>85619</v>
      </c>
      <c r="M303" s="8">
        <v>2680</v>
      </c>
    </row>
    <row r="304" spans="1:13">
      <c r="A304" s="39">
        <v>302</v>
      </c>
      <c r="B304" s="20" t="s">
        <v>37</v>
      </c>
      <c r="C304" s="41" t="s">
        <v>37</v>
      </c>
      <c r="D304" s="21">
        <v>46000</v>
      </c>
      <c r="E304" s="6" t="s">
        <v>82</v>
      </c>
      <c r="F304" s="7" t="s">
        <v>98</v>
      </c>
      <c r="G304" s="30">
        <v>0.54166666666666663</v>
      </c>
      <c r="H304" s="25">
        <v>0.875</v>
      </c>
      <c r="I304" s="7" t="s">
        <v>98</v>
      </c>
      <c r="J304" s="2" t="s">
        <v>29</v>
      </c>
      <c r="K304" s="10" t="str">
        <f t="shared" si="6"/>
        <v>8.0</v>
      </c>
      <c r="L304" s="8">
        <v>171598</v>
      </c>
      <c r="M304" s="8">
        <v>5654</v>
      </c>
    </row>
    <row r="305" spans="1:13">
      <c r="A305" s="39">
        <v>303</v>
      </c>
      <c r="B305" s="20" t="s">
        <v>37</v>
      </c>
      <c r="C305" s="41" t="s">
        <v>95</v>
      </c>
      <c r="D305" s="21">
        <v>46001</v>
      </c>
      <c r="E305" s="22" t="s">
        <v>75</v>
      </c>
      <c r="F305" s="7" t="s">
        <v>98</v>
      </c>
      <c r="G305" s="1">
        <v>0.58333333333333337</v>
      </c>
      <c r="H305" s="1">
        <v>0.9375</v>
      </c>
      <c r="I305" s="1" t="s">
        <v>98</v>
      </c>
      <c r="J305" s="2" t="s">
        <v>72</v>
      </c>
      <c r="K305" s="10" t="str">
        <f t="shared" si="6"/>
        <v>8.5</v>
      </c>
      <c r="L305" s="23">
        <v>135500</v>
      </c>
      <c r="M305" s="23">
        <v>5246</v>
      </c>
    </row>
    <row r="306" spans="1:13">
      <c r="A306" s="20">
        <v>304</v>
      </c>
      <c r="B306" s="20" t="s">
        <v>37</v>
      </c>
      <c r="C306" s="41" t="s">
        <v>37</v>
      </c>
      <c r="D306" s="21">
        <v>46007</v>
      </c>
      <c r="E306" s="22" t="s">
        <v>75</v>
      </c>
      <c r="F306" s="7" t="s">
        <v>98</v>
      </c>
      <c r="G306" s="1">
        <v>0.45833333333333331</v>
      </c>
      <c r="H306" s="1">
        <v>0.875</v>
      </c>
      <c r="I306" s="1" t="s">
        <v>98</v>
      </c>
      <c r="J306" s="2" t="s">
        <v>36</v>
      </c>
      <c r="K306" s="10" t="str">
        <f t="shared" si="6"/>
        <v>10.0</v>
      </c>
      <c r="L306" s="23">
        <v>135500</v>
      </c>
      <c r="M306" s="23">
        <v>5246</v>
      </c>
    </row>
    <row r="307" spans="1:13">
      <c r="A307" s="20">
        <v>305</v>
      </c>
      <c r="B307" s="20" t="s">
        <v>37</v>
      </c>
      <c r="C307" s="41" t="s">
        <v>37</v>
      </c>
      <c r="D307" s="21">
        <v>46014</v>
      </c>
      <c r="E307" s="22" t="s">
        <v>75</v>
      </c>
      <c r="F307" s="7" t="s">
        <v>98</v>
      </c>
      <c r="G307" s="1">
        <v>0.58333333333333337</v>
      </c>
      <c r="H307" s="1">
        <v>0.9375</v>
      </c>
      <c r="I307" s="1" t="s">
        <v>98</v>
      </c>
      <c r="J307" s="2" t="s">
        <v>36</v>
      </c>
      <c r="K307" s="10" t="str">
        <f t="shared" si="6"/>
        <v>8.5</v>
      </c>
      <c r="L307" s="23">
        <v>135500</v>
      </c>
      <c r="M307" s="23">
        <v>5246</v>
      </c>
    </row>
  </sheetData>
  <autoFilter ref="A1:M307" xr:uid="{5B3FFCEB-1995-4FDF-840D-9F9720E5C62F}">
    <filterColumn colId="2">
      <filters>
        <filter val="강정"/>
      </filters>
    </filterColumn>
  </autoFilter>
  <phoneticPr fontId="3" type="noConversion"/>
  <conditionalFormatting sqref="D2:D3">
    <cfRule type="duplicateValues" dxfId="5" priority="1"/>
  </conditionalFormatting>
  <conditionalFormatting sqref="D2:D3">
    <cfRule type="duplicateValues" dxfId="4" priority="2"/>
    <cfRule type="cellIs" dxfId="3" priority="3" operator="equal">
      <formula>45474</formula>
    </cfRule>
  </conditionalFormatting>
  <conditionalFormatting sqref="D4:D307">
    <cfRule type="duplicateValues" dxfId="2" priority="778"/>
  </conditionalFormatting>
  <conditionalFormatting sqref="D4:D307">
    <cfRule type="duplicateValues" dxfId="1" priority="780"/>
    <cfRule type="cellIs" dxfId="0" priority="781" operator="equal">
      <formula>45474</formula>
    </cfRule>
  </conditionalFormatting>
  <pageMargins left="0.25" right="0.25" top="0.75" bottom="0.75" header="0.3" footer="0.3"/>
  <pageSetup paperSize="8" scale="7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 지정된 범위</vt:lpstr>
      </vt:variant>
      <vt:variant>
        <vt:i4>3</vt:i4>
      </vt:variant>
    </vt:vector>
  </HeadingPairs>
  <TitlesOfParts>
    <vt:vector size="8" baseType="lpstr">
      <vt:lpstr>총괄</vt:lpstr>
      <vt:lpstr>제주항(JEJU)</vt:lpstr>
      <vt:lpstr>서귀포(SEOGWIPO)</vt:lpstr>
      <vt:lpstr>총괄(항구분없음)</vt:lpstr>
      <vt:lpstr>통합</vt:lpstr>
      <vt:lpstr>'서귀포(SEOGWIPO)'!Print_Area</vt:lpstr>
      <vt:lpstr>'제주항(JEJU)'!Print_Area</vt:lpstr>
      <vt:lpstr>총괄!Print_Area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제주도청</cp:lastModifiedBy>
  <cp:lastPrinted>2024-05-13T08:47:23Z</cp:lastPrinted>
  <dcterms:created xsi:type="dcterms:W3CDTF">2023-09-21T08:05:49Z</dcterms:created>
  <dcterms:modified xsi:type="dcterms:W3CDTF">2026-01-19T07:22:32Z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YtMDEtMTdUMDQ6NDE6MTJaIiwicElEIjoxLCJ0cmFjZUlkIjoiNjNFNTFDMjFBRDdDNDBFMUExRkUxODVENkY3MkJBOUEiLCJ1c2VyQ29kZSI6ImZsYW1lMDQifSwibm9kZTIiOnsiZHNkIjoiMDEwMDAwMDAwMDAwMjU1OCIsImxvZ1RpbWUiOiIyMDI2LTAxLTE5VDA0OjM0OjUwWiIsInBJRCI6MSwidHJhY2VJZCI6IkMxNTE2NjdDMkVCQjRCMjE5NTA1MzZDQUI2NDA2MkI0IiwidXNlckNvZGUiOiJmbGFtZTA0In0sIm5vZGUzIjp7ImRzZCI6IjAwMDAwMDAwMDAwMDAwMDAiLCJsb2dUaW1lIjoiMjAyNi0wMS0xOVQwNzoxNjo1OFoiLCJwSUQiOjIwNDgsInRyYWNlSWQiOiJBNUE5NDA5NzQ1NDA0QzNBQjgyMTcyOTA0MjBDNDBFRSIsInVzZXJDb2RlIjoiZmxhbWUwNCJ9LCJub2RlNCI6eyJkc2QiOiIwMTAwMDAwMDAwMDAyNTU4IiwibG9nVGltZSI6IjIwMjYtMDEtMTlUMDc6MjI6MzJaIiwicElEIjoxLCJ0cmFjZUlkIjoiRDc4MTY5QjVDMzFFNDA4N0IwREREQThBNzBBRTY3NEIiLCJ1c2VyQ29kZSI6ImZsYW1lMDQifSwibm9kZTUiOnsiZHNkIjoiMDAwMDAwMDAwMDAwMDAwMCIsImxvZ1RpbWUiOiIyMDI2LTAxLTE5VDA3OjIyOjQyWiIsInBJRCI6MjA0OCwidHJhY2VJZCI6IkQzRkQyQzgxM0YyRTQxNjhBRjdBRUM5MTVBREFCNkY5IiwidXNlckNvZGUiOiJmbGFtZTA0In0sIm5vZGVDb3VudCI6ODN9</vt:lpwstr>
  </property>
</Properties>
</file>